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</sheets>
  <definedNames>
    <definedName name="_xlnm._FilterDatabase" localSheetId="1" hidden="1">Sheet2!$A$1:$W$107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<sst xmlns="http://schemas.openxmlformats.org/spreadsheetml/2006/main" count="141" uniqueCount="127">
  <si>
    <t>驾校培训质量统计表（2024年1月份）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</si>
  <si>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</si>
  <si>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</si>
  <si>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</si>
  <si>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</si>
  <si>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</si>
  <si>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</si>
  <si>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</si>
  <si>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</si>
  <si>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</si>
  <si>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</si>
  <si>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</si>
  <si>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</si>
  <si>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</si>
  <si>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</si>
  <si>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</si>
  <si>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</si>
  <si>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</si>
  <si>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</si>
  <si>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金基驾校</t>
  </si>
  <si>
    <t>迅达驾校</t>
  </si>
  <si>
    <t>中泰驾校</t>
  </si>
  <si>
    <t>恒通驾校</t>
  </si>
  <si>
    <t>创亿驾校</t>
  </si>
  <si>
    <t>顺通驾校</t>
  </si>
  <si>
    <t>古镇广捷驾校</t>
  </si>
  <si>
    <t>联达驾校</t>
  </si>
  <si>
    <t>学驾无忧</t>
  </si>
  <si>
    <t>广捷驾校</t>
  </si>
  <si>
    <t>顺捷驾校</t>
  </si>
  <si>
    <t>安达驾校</t>
  </si>
  <si>
    <t>天堡驾校</t>
  </si>
  <si>
    <t>泓泰驾校</t>
  </si>
  <si>
    <t>广兴驾校</t>
  </si>
  <si>
    <t>永鹏驾校</t>
  </si>
  <si>
    <t>合兴驾校</t>
  </si>
  <si>
    <t>智越驾校</t>
  </si>
  <si>
    <t>永胜驾校</t>
  </si>
  <si>
    <t>开延驾校</t>
  </si>
  <si>
    <t>中炬驾校</t>
  </si>
  <si>
    <t>前程驾校</t>
  </si>
  <si>
    <t>开心驾校</t>
  </si>
  <si>
    <t>逸林驾校</t>
  </si>
  <si>
    <t>德雅驾校</t>
  </si>
  <si>
    <t>泓兴驾校</t>
  </si>
  <si>
    <t>永信驾校</t>
  </si>
  <si>
    <t>鸿福培训有限公司</t>
  </si>
  <si>
    <t>一新公司</t>
  </si>
  <si>
    <t>致远驾校</t>
  </si>
  <si>
    <t>瀚东驾校</t>
  </si>
  <si>
    <t>炜烨驾校</t>
  </si>
  <si>
    <t>海泓驾校</t>
  </si>
  <si>
    <t>中榄驾校</t>
  </si>
  <si>
    <t>广胜驾校</t>
  </si>
  <si>
    <t>鸿业驾校</t>
  </si>
  <si>
    <t>扬帆驾校</t>
  </si>
  <si>
    <t>公路驾校</t>
  </si>
  <si>
    <t>至高驾校</t>
  </si>
  <si>
    <t>中芙驾校</t>
  </si>
  <si>
    <t>中驾驾校</t>
  </si>
  <si>
    <t>先达驾校</t>
  </si>
  <si>
    <t>港弘驾校</t>
  </si>
  <si>
    <t>荣大驾校</t>
  </si>
  <si>
    <t>金成驾校</t>
  </si>
  <si>
    <t>冠一驾校</t>
  </si>
  <si>
    <t>广通驾校</t>
  </si>
  <si>
    <t>骏兴驾校</t>
  </si>
  <si>
    <t>旭日驾校</t>
  </si>
  <si>
    <t>晋昊驾校</t>
  </si>
  <si>
    <t>中南驾校</t>
  </si>
  <si>
    <t>中山悦港</t>
  </si>
  <si>
    <t>交职驾校</t>
  </si>
  <si>
    <t>新信驾校</t>
  </si>
  <si>
    <t>港龙驾校</t>
  </si>
  <si>
    <t>骐浩驾校</t>
  </si>
  <si>
    <t>申龙驾校</t>
  </si>
  <si>
    <t>顺景驾校</t>
  </si>
  <si>
    <t>志辉驾校</t>
  </si>
  <si>
    <t>永成驾校</t>
  </si>
  <si>
    <t>创远驾校</t>
  </si>
  <si>
    <t>东成驾校</t>
  </si>
  <si>
    <t>广骏驾校</t>
  </si>
  <si>
    <t>中强驾校</t>
  </si>
  <si>
    <t>祥和驾校</t>
  </si>
  <si>
    <t>合盛驾校</t>
  </si>
  <si>
    <t>三泰驾校</t>
  </si>
  <si>
    <t>中荣驾校</t>
  </si>
  <si>
    <t>岭峡驾校</t>
  </si>
  <si>
    <t>龙兴驾校</t>
  </si>
  <si>
    <t>驾协驾校</t>
  </si>
  <si>
    <t>富强驾校</t>
  </si>
  <si>
    <t>金宁学院</t>
  </si>
  <si>
    <t>骏宇驾校</t>
  </si>
  <si>
    <t>中捷驾校</t>
  </si>
  <si>
    <t>联胜驾校</t>
  </si>
  <si>
    <t>天凯驾校</t>
  </si>
  <si>
    <t>建华驾校</t>
  </si>
  <si>
    <t>永翔驾校</t>
  </si>
  <si>
    <t>港信驾校</t>
  </si>
  <si>
    <t>越通驾校</t>
  </si>
  <si>
    <t>中锐驾校</t>
  </si>
  <si>
    <t>华龙驾校</t>
  </si>
  <si>
    <t>新广胜驾校</t>
  </si>
  <si>
    <t>温泉驾校</t>
  </si>
  <si>
    <t>中港驾校</t>
  </si>
  <si>
    <t>新达驾校</t>
  </si>
  <si>
    <t>顺达驾校</t>
  </si>
  <si>
    <t>冠兴驾校</t>
  </si>
  <si>
    <t>中裕驾校</t>
  </si>
  <si>
    <t>鸿信驾校</t>
  </si>
  <si>
    <t>泓建驾校</t>
  </si>
  <si>
    <t>中翔驾校</t>
  </si>
  <si>
    <t>太堡驾校</t>
  </si>
  <si>
    <t>中成驾校</t>
  </si>
  <si>
    <t>南山金基</t>
  </si>
  <si>
    <t>金裕驾校</t>
  </si>
  <si>
    <t>阜沙金基</t>
  </si>
  <si>
    <t>小榄金基</t>
  </si>
  <si>
    <t>古镇金基</t>
  </si>
  <si>
    <t>金健驾校</t>
  </si>
  <si>
    <t>横栏金基</t>
  </si>
  <si>
    <t>中兴驾校</t>
  </si>
  <si>
    <t>全宁驾校</t>
  </si>
  <si>
    <t>骏邦驾校</t>
  </si>
  <si>
    <t>大地驾校</t>
  </si>
  <si>
    <t>沙溪教练场</t>
  </si>
  <si>
    <t>说明：1、各科目合格率是2023-12-21至2024-1-20间的统计结果；2、三年内驾龄驾驶人交通违法和事故是2024年1月的统计结果！3、因考量少序号69-107驾校不纳入考评。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</si>
</sst>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3"/>
  <sheetViews>
    <sheetView tabSelected="1" topLeftCell="A108" workbookViewId="0">
      <selection activeCell="A112" sqref="A112:W112"/>
    </sheetView>
  </sheetViews>
  <sheetFormatPr defaultColWidth="9" defaultRowHeight="14"/>
  <cols>
    <col min="1" max="1" width="5.89090909090909" customWidth="1"/>
    <col min="2" max="2" width="6.89090909090909" customWidth="1"/>
    <col min="3" max="3" width="7.89090909090909" customWidth="1"/>
    <col min="4" max="4" width="5" customWidth="1"/>
    <col min="5" max="5" width="9.33636363636364" customWidth="1"/>
    <col min="6" max="7" width="4.89090909090909" customWidth="1"/>
    <col min="8" max="8" width="8.78181818181818" customWidth="1"/>
    <col min="9" max="9" width="4.78181818181818" customWidth="1"/>
    <col min="10" max="10" width="5" customWidth="1"/>
    <col min="11" max="11" width="7.78181818181818" customWidth="1"/>
    <col min="12" max="12" width="5.10909090909091" customWidth="1"/>
    <col min="13" max="13" width="5.66363636363636" customWidth="1"/>
    <col min="14" max="14" width="8.33636363636364" customWidth="1"/>
    <col min="15" max="15" width="7" customWidth="1"/>
    <col min="16" max="16" width="7" style="4" customWidth="1"/>
    <col min="17" max="17" width="5.89090909090909" customWidth="1"/>
    <col min="18" max="18" width="8.66363636363636" customWidth="1"/>
    <col min="19" max="19" width="5.89090909090909" customWidth="1"/>
    <col min="20" max="20" width="4.44545454545455" customWidth="1"/>
    <col min="21" max="21" width="6.21818181818182" customWidth="1"/>
    <col min="22" max="22" width="4.44545454545455" customWidth="1"/>
    <col min="23" max="23" width="6.44545454545455" customWidth="1"/>
  </cols>
  <sheetData>
    <row r="1" ht="22.8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1"/>
      <c r="Q1" s="6"/>
      <c r="R1" s="6"/>
      <c r="S1" s="6"/>
      <c r="T1" s="6"/>
      <c r="U1" s="6"/>
      <c r="V1" s="6"/>
      <c r="W1" s="6"/>
    </row>
    <row r="2" ht="30.6" customHeight="1" spans="1:23">
      <c r="A2" s="7" t="s">
        <v>1</v>
      </c>
      <c r="B2" s="7" t="s">
        <v>2</v>
      </c>
      <c r="C2" s="7" t="s">
        <v>3</v>
      </c>
      <c r="D2" s="7" t="s">
        <v>4</v>
      </c>
      <c r="E2" s="7"/>
      <c r="F2" s="7"/>
      <c r="G2" s="7" t="s">
        <v>5</v>
      </c>
      <c r="H2" s="7"/>
      <c r="I2" s="7"/>
      <c r="J2" s="7" t="s">
        <v>6</v>
      </c>
      <c r="K2" s="7"/>
      <c r="L2" s="7"/>
      <c r="M2" s="7"/>
      <c r="N2" s="7"/>
      <c r="O2" s="7"/>
      <c r="P2" s="12" t="s">
        <v>7</v>
      </c>
      <c r="Q2" s="12"/>
      <c r="R2" s="12"/>
      <c r="S2" s="7" t="s">
        <v>8</v>
      </c>
      <c r="T2" s="7"/>
      <c r="U2" s="7"/>
      <c r="V2" s="7"/>
      <c r="W2" s="7"/>
    </row>
    <row r="3" spans="1:23">
      <c r="A3" s="7"/>
      <c r="B3" s="7"/>
      <c r="C3" s="7"/>
      <c r="D3" s="7" t="s">
        <v>9</v>
      </c>
      <c r="E3" s="7" t="s">
        <v>10</v>
      </c>
      <c r="F3" s="8" t="s">
        <v>11</v>
      </c>
      <c r="G3" s="7" t="s">
        <v>9</v>
      </c>
      <c r="H3" s="7" t="s">
        <v>10</v>
      </c>
      <c r="I3" s="8" t="s">
        <v>11</v>
      </c>
      <c r="J3" s="7" t="s">
        <v>12</v>
      </c>
      <c r="K3" s="7"/>
      <c r="L3" s="8" t="s">
        <v>11</v>
      </c>
      <c r="M3" s="7" t="s">
        <v>13</v>
      </c>
      <c r="N3" s="7"/>
      <c r="O3" s="8" t="s">
        <v>11</v>
      </c>
      <c r="P3" s="12" t="s">
        <v>14</v>
      </c>
      <c r="Q3" s="12" t="s">
        <v>11</v>
      </c>
      <c r="R3" s="12" t="s">
        <v>10</v>
      </c>
      <c r="S3" s="7" t="s">
        <v>9</v>
      </c>
      <c r="T3" s="7" t="s">
        <v>15</v>
      </c>
      <c r="U3" s="7"/>
      <c r="V3" s="7" t="s">
        <v>16</v>
      </c>
      <c r="W3" s="7"/>
    </row>
    <row r="4" spans="1:23">
      <c r="A4" s="7"/>
      <c r="B4" s="7"/>
      <c r="C4" s="7"/>
      <c r="D4" s="7"/>
      <c r="E4" s="7"/>
      <c r="F4" s="8"/>
      <c r="G4" s="7"/>
      <c r="H4" s="7"/>
      <c r="I4" s="8"/>
      <c r="J4" s="7" t="s">
        <v>9</v>
      </c>
      <c r="K4" s="7" t="s">
        <v>10</v>
      </c>
      <c r="L4" s="8"/>
      <c r="M4" s="7" t="s">
        <v>9</v>
      </c>
      <c r="N4" s="7" t="s">
        <v>10</v>
      </c>
      <c r="O4" s="8"/>
      <c r="P4" s="12"/>
      <c r="Q4" s="12"/>
      <c r="R4" s="12"/>
      <c r="S4" s="7"/>
      <c r="T4" s="7" t="s">
        <v>9</v>
      </c>
      <c r="U4" s="7" t="s">
        <v>17</v>
      </c>
      <c r="V4" s="7" t="s">
        <v>9</v>
      </c>
      <c r="W4" s="7" t="s">
        <v>18</v>
      </c>
    </row>
    <row r="5" ht="26" spans="1:23">
      <c r="A5" s="7">
        <v>1</v>
      </c>
      <c r="B5" s="7">
        <v>442050</v>
      </c>
      <c r="C5" s="7" t="s">
        <v>19</v>
      </c>
      <c r="D5" s="7">
        <v>396</v>
      </c>
      <c r="E5" s="9">
        <v>0.7753</v>
      </c>
      <c r="F5" s="10">
        <f t="shared" ref="F5:F31" si="0">D5*E5</f>
        <v>307.0188</v>
      </c>
      <c r="G5" s="7">
        <v>609</v>
      </c>
      <c r="H5" s="9">
        <v>0.7668</v>
      </c>
      <c r="I5" s="10">
        <f t="shared" ref="I5:I31" si="1">G5*H5</f>
        <v>466.9812</v>
      </c>
      <c r="J5" s="7">
        <v>701</v>
      </c>
      <c r="K5" s="9">
        <v>0.7404</v>
      </c>
      <c r="L5" s="10">
        <f t="shared" ref="L5:L31" si="2">J5*K5</f>
        <v>519.0204</v>
      </c>
      <c r="M5" s="7">
        <v>646</v>
      </c>
      <c r="N5" s="9">
        <v>0.9241</v>
      </c>
      <c r="O5" s="10">
        <f t="shared" ref="O5:O31" si="3">M5*N5</f>
        <v>596.9686</v>
      </c>
      <c r="P5" s="10">
        <f t="shared" ref="P5:P31" si="4">D5+G5+J5+M5</f>
        <v>2352</v>
      </c>
      <c r="Q5" s="10">
        <f t="shared" ref="Q5:Q31" si="5">F5+I5+L5+O5</f>
        <v>1889.989</v>
      </c>
      <c r="R5" s="9">
        <f t="shared" ref="R5:R31" si="6">Q5/P5</f>
        <v>0.80356675170068</v>
      </c>
      <c r="S5" s="7">
        <v>15252</v>
      </c>
      <c r="T5" s="7">
        <v>236</v>
      </c>
      <c r="U5" s="9">
        <v>0.0155</v>
      </c>
      <c r="V5" s="7">
        <v>1</v>
      </c>
      <c r="W5" s="9">
        <v>0.0001</v>
      </c>
    </row>
    <row r="6" ht="26" spans="1:23">
      <c r="A6" s="7">
        <v>2</v>
      </c>
      <c r="B6" s="7">
        <v>442060</v>
      </c>
      <c r="C6" s="7" t="s">
        <v>20</v>
      </c>
      <c r="D6" s="7">
        <v>43</v>
      </c>
      <c r="E6" s="9">
        <v>0.7209</v>
      </c>
      <c r="F6" s="10">
        <f t="shared" si="0"/>
        <v>30.9987</v>
      </c>
      <c r="G6" s="7">
        <v>70</v>
      </c>
      <c r="H6" s="9">
        <v>0.8286</v>
      </c>
      <c r="I6" s="10">
        <f t="shared" si="1"/>
        <v>58.002</v>
      </c>
      <c r="J6" s="7">
        <v>62</v>
      </c>
      <c r="K6" s="9">
        <v>0.6935</v>
      </c>
      <c r="L6" s="10">
        <f t="shared" si="2"/>
        <v>42.997</v>
      </c>
      <c r="M6" s="7">
        <v>73</v>
      </c>
      <c r="N6" s="9">
        <v>0.9178</v>
      </c>
      <c r="O6" s="10">
        <f t="shared" si="3"/>
        <v>66.9994</v>
      </c>
      <c r="P6" s="10">
        <f t="shared" si="4"/>
        <v>248</v>
      </c>
      <c r="Q6" s="10">
        <f t="shared" si="5"/>
        <v>198.9971</v>
      </c>
      <c r="R6" s="9">
        <f t="shared" si="6"/>
        <v>0.802407661290322</v>
      </c>
      <c r="S6" s="7">
        <v>1472</v>
      </c>
      <c r="T6" s="7">
        <v>26</v>
      </c>
      <c r="U6" s="9">
        <v>0.0177</v>
      </c>
      <c r="V6" s="7">
        <v>0</v>
      </c>
      <c r="W6" s="9">
        <v>0</v>
      </c>
    </row>
    <row r="7" ht="26" spans="1:23">
      <c r="A7" s="7">
        <v>3</v>
      </c>
      <c r="B7" s="7">
        <v>442038</v>
      </c>
      <c r="C7" s="7" t="s">
        <v>21</v>
      </c>
      <c r="D7" s="7">
        <v>73</v>
      </c>
      <c r="E7" s="9">
        <v>0.8219</v>
      </c>
      <c r="F7" s="10">
        <f t="shared" si="0"/>
        <v>59.9987</v>
      </c>
      <c r="G7" s="7">
        <v>123</v>
      </c>
      <c r="H7" s="9">
        <v>0.8049</v>
      </c>
      <c r="I7" s="10">
        <f t="shared" si="1"/>
        <v>99.0027</v>
      </c>
      <c r="J7" s="7">
        <v>223</v>
      </c>
      <c r="K7" s="9">
        <v>0.722</v>
      </c>
      <c r="L7" s="10">
        <f t="shared" si="2"/>
        <v>161.006</v>
      </c>
      <c r="M7" s="7">
        <v>182</v>
      </c>
      <c r="N7" s="9">
        <v>0.8516</v>
      </c>
      <c r="O7" s="10">
        <f t="shared" si="3"/>
        <v>154.9912</v>
      </c>
      <c r="P7" s="10">
        <f t="shared" si="4"/>
        <v>601</v>
      </c>
      <c r="Q7" s="10">
        <f t="shared" si="5"/>
        <v>474.9986</v>
      </c>
      <c r="R7" s="9">
        <f t="shared" si="6"/>
        <v>0.790347088186356</v>
      </c>
      <c r="S7" s="7">
        <v>4011</v>
      </c>
      <c r="T7" s="7">
        <v>72</v>
      </c>
      <c r="U7" s="9">
        <v>0.018</v>
      </c>
      <c r="V7" s="7">
        <v>0</v>
      </c>
      <c r="W7" s="9">
        <v>0</v>
      </c>
    </row>
    <row r="8" ht="26" spans="1:23">
      <c r="A8" s="7">
        <v>4</v>
      </c>
      <c r="B8" s="7">
        <v>442018</v>
      </c>
      <c r="C8" s="7" t="s">
        <v>22</v>
      </c>
      <c r="D8" s="7">
        <v>4</v>
      </c>
      <c r="E8" s="9">
        <v>1</v>
      </c>
      <c r="F8" s="10">
        <f t="shared" si="0"/>
        <v>4</v>
      </c>
      <c r="G8" s="7">
        <v>25</v>
      </c>
      <c r="H8" s="9">
        <v>0.6</v>
      </c>
      <c r="I8" s="10">
        <f t="shared" si="1"/>
        <v>15</v>
      </c>
      <c r="J8" s="7">
        <v>35</v>
      </c>
      <c r="K8" s="9">
        <v>0.8</v>
      </c>
      <c r="L8" s="10">
        <f t="shared" si="2"/>
        <v>28</v>
      </c>
      <c r="M8" s="7">
        <v>17</v>
      </c>
      <c r="N8" s="9">
        <v>1</v>
      </c>
      <c r="O8" s="10">
        <f t="shared" si="3"/>
        <v>17</v>
      </c>
      <c r="P8" s="10">
        <f t="shared" si="4"/>
        <v>81</v>
      </c>
      <c r="Q8" s="10">
        <f t="shared" si="5"/>
        <v>64</v>
      </c>
      <c r="R8" s="9">
        <f t="shared" si="6"/>
        <v>0.790123456790123</v>
      </c>
      <c r="S8" s="7">
        <v>685</v>
      </c>
      <c r="T8" s="7">
        <v>5</v>
      </c>
      <c r="U8" s="9">
        <v>0.0073</v>
      </c>
      <c r="V8" s="7">
        <v>0</v>
      </c>
      <c r="W8" s="9">
        <v>0</v>
      </c>
    </row>
    <row r="9" ht="26" spans="1:23">
      <c r="A9" s="7">
        <v>5</v>
      </c>
      <c r="B9" s="7">
        <v>442074</v>
      </c>
      <c r="C9" s="7" t="s">
        <v>23</v>
      </c>
      <c r="D9" s="7">
        <v>19</v>
      </c>
      <c r="E9" s="9">
        <v>0.6316</v>
      </c>
      <c r="F9" s="10">
        <f t="shared" si="0"/>
        <v>12.0004</v>
      </c>
      <c r="G9" s="7">
        <v>39</v>
      </c>
      <c r="H9" s="9">
        <v>0.7949</v>
      </c>
      <c r="I9" s="10">
        <f t="shared" si="1"/>
        <v>31.0011</v>
      </c>
      <c r="J9" s="7">
        <v>45</v>
      </c>
      <c r="K9" s="9">
        <v>0.7778</v>
      </c>
      <c r="L9" s="10">
        <f t="shared" si="2"/>
        <v>35.001</v>
      </c>
      <c r="M9" s="7">
        <v>47</v>
      </c>
      <c r="N9" s="9">
        <v>0.8511</v>
      </c>
      <c r="O9" s="10">
        <f t="shared" si="3"/>
        <v>40.0017</v>
      </c>
      <c r="P9" s="10">
        <f t="shared" si="4"/>
        <v>150</v>
      </c>
      <c r="Q9" s="10">
        <f t="shared" si="5"/>
        <v>118.0042</v>
      </c>
      <c r="R9" s="9">
        <f t="shared" si="6"/>
        <v>0.786694666666667</v>
      </c>
      <c r="S9" s="7">
        <v>1621</v>
      </c>
      <c r="T9" s="7">
        <v>28</v>
      </c>
      <c r="U9" s="9">
        <v>0.0173</v>
      </c>
      <c r="V9" s="7">
        <v>0</v>
      </c>
      <c r="W9" s="9">
        <v>0</v>
      </c>
    </row>
    <row r="10" ht="26" spans="1:23">
      <c r="A10" s="7">
        <v>6</v>
      </c>
      <c r="B10" s="7">
        <v>442042</v>
      </c>
      <c r="C10" s="7" t="s">
        <v>24</v>
      </c>
      <c r="D10" s="7">
        <v>88</v>
      </c>
      <c r="E10" s="9">
        <v>0.875</v>
      </c>
      <c r="F10" s="10">
        <f t="shared" si="0"/>
        <v>77</v>
      </c>
      <c r="G10" s="7">
        <v>119</v>
      </c>
      <c r="H10" s="9">
        <v>0.7227</v>
      </c>
      <c r="I10" s="10">
        <f t="shared" si="1"/>
        <v>86.0013</v>
      </c>
      <c r="J10" s="7">
        <v>84</v>
      </c>
      <c r="K10" s="9">
        <v>0.619</v>
      </c>
      <c r="L10" s="10">
        <f t="shared" si="2"/>
        <v>51.996</v>
      </c>
      <c r="M10" s="7">
        <v>53</v>
      </c>
      <c r="N10" s="9">
        <v>0.9811</v>
      </c>
      <c r="O10" s="10">
        <f t="shared" si="3"/>
        <v>51.9983</v>
      </c>
      <c r="P10" s="10">
        <f t="shared" si="4"/>
        <v>344</v>
      </c>
      <c r="Q10" s="10">
        <f t="shared" si="5"/>
        <v>266.9956</v>
      </c>
      <c r="R10" s="9">
        <f t="shared" si="6"/>
        <v>0.77615</v>
      </c>
      <c r="S10" s="7">
        <v>1662</v>
      </c>
      <c r="T10" s="7">
        <v>27</v>
      </c>
      <c r="U10" s="9">
        <v>0.0162</v>
      </c>
      <c r="V10" s="7">
        <v>1</v>
      </c>
      <c r="W10" s="9">
        <v>0.0006</v>
      </c>
    </row>
    <row r="11" ht="26" spans="1:23">
      <c r="A11" s="7">
        <v>7</v>
      </c>
      <c r="B11" s="7">
        <v>442099</v>
      </c>
      <c r="C11" s="7" t="s">
        <v>25</v>
      </c>
      <c r="D11" s="7">
        <v>40</v>
      </c>
      <c r="E11" s="9">
        <v>0.7</v>
      </c>
      <c r="F11" s="10">
        <f t="shared" si="0"/>
        <v>28</v>
      </c>
      <c r="G11" s="7">
        <v>79</v>
      </c>
      <c r="H11" s="9">
        <v>0.7595</v>
      </c>
      <c r="I11" s="10">
        <f t="shared" si="1"/>
        <v>60.0005</v>
      </c>
      <c r="J11" s="7">
        <v>98</v>
      </c>
      <c r="K11" s="9">
        <v>0.7041</v>
      </c>
      <c r="L11" s="10">
        <f t="shared" si="2"/>
        <v>69.0018</v>
      </c>
      <c r="M11" s="7">
        <v>77</v>
      </c>
      <c r="N11" s="9">
        <v>0.9091</v>
      </c>
      <c r="O11" s="10">
        <f t="shared" si="3"/>
        <v>70.0007</v>
      </c>
      <c r="P11" s="10">
        <f t="shared" si="4"/>
        <v>294</v>
      </c>
      <c r="Q11" s="10">
        <f t="shared" si="5"/>
        <v>227.003</v>
      </c>
      <c r="R11" s="9">
        <f t="shared" si="6"/>
        <v>0.772119047619048</v>
      </c>
      <c r="S11" s="7">
        <v>601</v>
      </c>
      <c r="T11" s="7">
        <v>5</v>
      </c>
      <c r="U11" s="9">
        <v>0.0083</v>
      </c>
      <c r="V11" s="7">
        <v>0</v>
      </c>
      <c r="W11" s="9">
        <v>0</v>
      </c>
    </row>
    <row r="12" ht="26" spans="1:23">
      <c r="A12" s="7">
        <v>8</v>
      </c>
      <c r="B12" s="7">
        <v>442010</v>
      </c>
      <c r="C12" s="7" t="s">
        <v>26</v>
      </c>
      <c r="D12" s="7">
        <v>114</v>
      </c>
      <c r="E12" s="9">
        <v>0.8333</v>
      </c>
      <c r="F12" s="10">
        <f t="shared" si="0"/>
        <v>94.9962</v>
      </c>
      <c r="G12" s="7">
        <v>252</v>
      </c>
      <c r="H12" s="9">
        <v>0.7063</v>
      </c>
      <c r="I12" s="10">
        <f t="shared" si="1"/>
        <v>177.9876</v>
      </c>
      <c r="J12" s="7">
        <v>327</v>
      </c>
      <c r="K12" s="9">
        <v>0.6483</v>
      </c>
      <c r="L12" s="10">
        <f t="shared" si="2"/>
        <v>211.9941</v>
      </c>
      <c r="M12" s="7">
        <v>314</v>
      </c>
      <c r="N12" s="9">
        <v>0.9108</v>
      </c>
      <c r="O12" s="10">
        <f t="shared" si="3"/>
        <v>285.9912</v>
      </c>
      <c r="P12" s="10">
        <f t="shared" si="4"/>
        <v>1007</v>
      </c>
      <c r="Q12" s="10">
        <f t="shared" si="5"/>
        <v>770.9691</v>
      </c>
      <c r="R12" s="9">
        <f t="shared" si="6"/>
        <v>0.765609831181728</v>
      </c>
      <c r="S12" s="7">
        <v>8164</v>
      </c>
      <c r="T12" s="7">
        <v>172</v>
      </c>
      <c r="U12" s="9">
        <v>0.0211</v>
      </c>
      <c r="V12" s="7">
        <v>0</v>
      </c>
      <c r="W12" s="9">
        <v>0</v>
      </c>
    </row>
    <row r="13" ht="26" spans="1:23">
      <c r="A13" s="7">
        <v>9</v>
      </c>
      <c r="B13" s="7">
        <v>442100</v>
      </c>
      <c r="C13" s="7" t="s">
        <v>27</v>
      </c>
      <c r="D13" s="7">
        <v>41</v>
      </c>
      <c r="E13" s="9">
        <v>0.7317</v>
      </c>
      <c r="F13" s="10">
        <f t="shared" si="0"/>
        <v>29.9997</v>
      </c>
      <c r="G13" s="7">
        <v>73</v>
      </c>
      <c r="H13" s="9">
        <v>0.7397</v>
      </c>
      <c r="I13" s="10">
        <f t="shared" si="1"/>
        <v>53.9981</v>
      </c>
      <c r="J13" s="7">
        <v>127</v>
      </c>
      <c r="K13" s="9">
        <v>0.6772</v>
      </c>
      <c r="L13" s="10">
        <f t="shared" si="2"/>
        <v>86.0044</v>
      </c>
      <c r="M13" s="7">
        <v>108</v>
      </c>
      <c r="N13" s="9">
        <v>0.8981</v>
      </c>
      <c r="O13" s="10">
        <f t="shared" si="3"/>
        <v>96.9948</v>
      </c>
      <c r="P13" s="10">
        <f t="shared" si="4"/>
        <v>349</v>
      </c>
      <c r="Q13" s="10">
        <f t="shared" si="5"/>
        <v>266.997</v>
      </c>
      <c r="R13" s="9">
        <f t="shared" si="6"/>
        <v>0.765034383954155</v>
      </c>
      <c r="S13" s="7">
        <v>1337</v>
      </c>
      <c r="T13" s="7">
        <v>23</v>
      </c>
      <c r="U13" s="9">
        <v>0.0172</v>
      </c>
      <c r="V13" s="7">
        <v>0</v>
      </c>
      <c r="W13" s="9">
        <v>0</v>
      </c>
    </row>
    <row r="14" ht="26" spans="1:23">
      <c r="A14" s="7">
        <v>10</v>
      </c>
      <c r="B14" s="7">
        <v>442054</v>
      </c>
      <c r="C14" s="7" t="s">
        <v>28</v>
      </c>
      <c r="D14" s="7">
        <v>231</v>
      </c>
      <c r="E14" s="9">
        <v>0.7792</v>
      </c>
      <c r="F14" s="10">
        <f t="shared" si="0"/>
        <v>179.9952</v>
      </c>
      <c r="G14" s="7">
        <v>423</v>
      </c>
      <c r="H14" s="9">
        <v>0.7518</v>
      </c>
      <c r="I14" s="10">
        <f t="shared" si="1"/>
        <v>318.0114</v>
      </c>
      <c r="J14" s="7">
        <v>470</v>
      </c>
      <c r="K14" s="9">
        <v>0.6681</v>
      </c>
      <c r="L14" s="10">
        <f t="shared" si="2"/>
        <v>314.007</v>
      </c>
      <c r="M14" s="7">
        <v>378</v>
      </c>
      <c r="N14" s="9">
        <v>0.8915</v>
      </c>
      <c r="O14" s="10">
        <f t="shared" si="3"/>
        <v>336.987</v>
      </c>
      <c r="P14" s="10">
        <f t="shared" si="4"/>
        <v>1502</v>
      </c>
      <c r="Q14" s="10">
        <f t="shared" si="5"/>
        <v>1149.0006</v>
      </c>
      <c r="R14" s="9">
        <f t="shared" si="6"/>
        <v>0.764980426098535</v>
      </c>
      <c r="S14" s="7">
        <v>6038</v>
      </c>
      <c r="T14" s="7">
        <v>111</v>
      </c>
      <c r="U14" s="9">
        <v>0.0184</v>
      </c>
      <c r="V14" s="7">
        <v>0</v>
      </c>
      <c r="W14" s="9">
        <v>0</v>
      </c>
    </row>
    <row r="15" ht="26" spans="1:23">
      <c r="A15" s="7">
        <v>11</v>
      </c>
      <c r="B15" s="7">
        <v>442073</v>
      </c>
      <c r="C15" s="7" t="s">
        <v>29</v>
      </c>
      <c r="D15" s="7">
        <v>26</v>
      </c>
      <c r="E15" s="9">
        <v>0.5385</v>
      </c>
      <c r="F15" s="10">
        <f t="shared" si="0"/>
        <v>14.001</v>
      </c>
      <c r="G15" s="7">
        <v>65</v>
      </c>
      <c r="H15" s="9">
        <v>0.7231</v>
      </c>
      <c r="I15" s="10">
        <f t="shared" si="1"/>
        <v>47.0015</v>
      </c>
      <c r="J15" s="7">
        <v>58</v>
      </c>
      <c r="K15" s="9">
        <v>0.7759</v>
      </c>
      <c r="L15" s="10">
        <f t="shared" si="2"/>
        <v>45.0022</v>
      </c>
      <c r="M15" s="7">
        <v>51</v>
      </c>
      <c r="N15" s="9">
        <v>0.902</v>
      </c>
      <c r="O15" s="10">
        <f t="shared" si="3"/>
        <v>46.002</v>
      </c>
      <c r="P15" s="10">
        <f t="shared" si="4"/>
        <v>200</v>
      </c>
      <c r="Q15" s="10">
        <f t="shared" si="5"/>
        <v>152.0067</v>
      </c>
      <c r="R15" s="9">
        <f t="shared" si="6"/>
        <v>0.7600335</v>
      </c>
      <c r="S15" s="7">
        <v>1473</v>
      </c>
      <c r="T15" s="7">
        <v>25</v>
      </c>
      <c r="U15" s="9">
        <v>0.017</v>
      </c>
      <c r="V15" s="7">
        <v>0</v>
      </c>
      <c r="W15" s="9">
        <v>0</v>
      </c>
    </row>
    <row r="16" ht="26" spans="1:23">
      <c r="A16" s="7">
        <v>12</v>
      </c>
      <c r="B16" s="7">
        <v>442024</v>
      </c>
      <c r="C16" s="7" t="s">
        <v>30</v>
      </c>
      <c r="D16" s="7">
        <v>30</v>
      </c>
      <c r="E16" s="9">
        <v>0.8</v>
      </c>
      <c r="F16" s="10">
        <f t="shared" si="0"/>
        <v>24</v>
      </c>
      <c r="G16" s="7">
        <v>70</v>
      </c>
      <c r="H16" s="9">
        <v>0.7571</v>
      </c>
      <c r="I16" s="10">
        <f t="shared" si="1"/>
        <v>52.997</v>
      </c>
      <c r="J16" s="7">
        <v>107</v>
      </c>
      <c r="K16" s="9">
        <v>0.6449</v>
      </c>
      <c r="L16" s="10">
        <f t="shared" si="2"/>
        <v>69.0043</v>
      </c>
      <c r="M16" s="7">
        <v>79</v>
      </c>
      <c r="N16" s="9">
        <v>0.8734</v>
      </c>
      <c r="O16" s="10">
        <f t="shared" si="3"/>
        <v>68.9986</v>
      </c>
      <c r="P16" s="10">
        <f t="shared" si="4"/>
        <v>286</v>
      </c>
      <c r="Q16" s="10">
        <f t="shared" si="5"/>
        <v>214.9999</v>
      </c>
      <c r="R16" s="9">
        <f t="shared" si="6"/>
        <v>0.751747902097902</v>
      </c>
      <c r="S16" s="7">
        <v>2012</v>
      </c>
      <c r="T16" s="7">
        <v>17</v>
      </c>
      <c r="U16" s="9">
        <v>0.0084</v>
      </c>
      <c r="V16" s="7">
        <v>0</v>
      </c>
      <c r="W16" s="9">
        <v>0</v>
      </c>
    </row>
    <row r="17" ht="26" spans="1:23">
      <c r="A17" s="7">
        <v>13</v>
      </c>
      <c r="B17" s="7">
        <v>442006</v>
      </c>
      <c r="C17" s="7" t="s">
        <v>31</v>
      </c>
      <c r="D17" s="7">
        <v>90</v>
      </c>
      <c r="E17" s="9">
        <v>0.7111</v>
      </c>
      <c r="F17" s="10">
        <f t="shared" si="0"/>
        <v>63.999</v>
      </c>
      <c r="G17" s="7">
        <v>131</v>
      </c>
      <c r="H17" s="9">
        <v>0.7557</v>
      </c>
      <c r="I17" s="10">
        <f t="shared" si="1"/>
        <v>98.9967</v>
      </c>
      <c r="J17" s="7">
        <v>163</v>
      </c>
      <c r="K17" s="9">
        <v>0.6442</v>
      </c>
      <c r="L17" s="10">
        <f t="shared" si="2"/>
        <v>105.0046</v>
      </c>
      <c r="M17" s="7">
        <v>108</v>
      </c>
      <c r="N17" s="9">
        <v>0.9259</v>
      </c>
      <c r="O17" s="10">
        <f t="shared" si="3"/>
        <v>99.9972</v>
      </c>
      <c r="P17" s="10">
        <f t="shared" si="4"/>
        <v>492</v>
      </c>
      <c r="Q17" s="10">
        <f t="shared" si="5"/>
        <v>367.9975</v>
      </c>
      <c r="R17" s="9">
        <f t="shared" si="6"/>
        <v>0.747962398373984</v>
      </c>
      <c r="S17" s="7">
        <v>4884</v>
      </c>
      <c r="T17" s="7">
        <v>123</v>
      </c>
      <c r="U17" s="9">
        <v>0.0252</v>
      </c>
      <c r="V17" s="7">
        <v>0</v>
      </c>
      <c r="W17" s="9">
        <v>0</v>
      </c>
    </row>
    <row r="18" ht="26" spans="1:23">
      <c r="A18" s="7">
        <v>14</v>
      </c>
      <c r="B18" s="7">
        <v>442078</v>
      </c>
      <c r="C18" s="7" t="s">
        <v>32</v>
      </c>
      <c r="D18" s="7">
        <v>42</v>
      </c>
      <c r="E18" s="9">
        <v>0.8571</v>
      </c>
      <c r="F18" s="10">
        <f t="shared" si="0"/>
        <v>35.9982</v>
      </c>
      <c r="G18" s="7">
        <v>47</v>
      </c>
      <c r="H18" s="9">
        <v>0.7234</v>
      </c>
      <c r="I18" s="10">
        <f t="shared" si="1"/>
        <v>33.9998</v>
      </c>
      <c r="J18" s="7">
        <v>83</v>
      </c>
      <c r="K18" s="9">
        <v>0.5663</v>
      </c>
      <c r="L18" s="10">
        <f t="shared" si="2"/>
        <v>47.0029</v>
      </c>
      <c r="M18" s="7">
        <v>57</v>
      </c>
      <c r="N18" s="9">
        <v>0.9474</v>
      </c>
      <c r="O18" s="10">
        <f t="shared" si="3"/>
        <v>54.0018</v>
      </c>
      <c r="P18" s="10">
        <f t="shared" si="4"/>
        <v>229</v>
      </c>
      <c r="Q18" s="10">
        <f t="shared" si="5"/>
        <v>171.0027</v>
      </c>
      <c r="R18" s="9">
        <f t="shared" si="6"/>
        <v>0.746736681222707</v>
      </c>
      <c r="S18" s="7">
        <v>2168</v>
      </c>
      <c r="T18" s="7">
        <v>39</v>
      </c>
      <c r="U18" s="9">
        <v>0.018</v>
      </c>
      <c r="V18" s="7">
        <v>0</v>
      </c>
      <c r="W18" s="9">
        <v>0</v>
      </c>
    </row>
    <row r="19" ht="26" spans="1:23">
      <c r="A19" s="7">
        <v>15</v>
      </c>
      <c r="B19" s="7">
        <v>442015</v>
      </c>
      <c r="C19" s="7" t="s">
        <v>33</v>
      </c>
      <c r="D19" s="7">
        <v>443</v>
      </c>
      <c r="E19" s="9">
        <v>0.7472</v>
      </c>
      <c r="F19" s="10">
        <f t="shared" si="0"/>
        <v>331.0096</v>
      </c>
      <c r="G19" s="7">
        <v>732</v>
      </c>
      <c r="H19" s="9">
        <v>0.6967</v>
      </c>
      <c r="I19" s="10">
        <f t="shared" si="1"/>
        <v>509.9844</v>
      </c>
      <c r="J19" s="7">
        <v>957</v>
      </c>
      <c r="K19" s="9">
        <v>0.6301</v>
      </c>
      <c r="L19" s="10">
        <f t="shared" si="2"/>
        <v>603.0057</v>
      </c>
      <c r="M19" s="7">
        <v>715</v>
      </c>
      <c r="N19" s="9">
        <v>0.8965</v>
      </c>
      <c r="O19" s="10">
        <f t="shared" si="3"/>
        <v>640.9975</v>
      </c>
      <c r="P19" s="10">
        <f t="shared" si="4"/>
        <v>2847</v>
      </c>
      <c r="Q19" s="10">
        <f t="shared" si="5"/>
        <v>2084.9972</v>
      </c>
      <c r="R19" s="9">
        <f t="shared" si="6"/>
        <v>0.732348858447489</v>
      </c>
      <c r="S19" s="7">
        <v>18200</v>
      </c>
      <c r="T19" s="7">
        <v>335</v>
      </c>
      <c r="U19" s="9">
        <v>0.0184</v>
      </c>
      <c r="V19" s="7">
        <v>0</v>
      </c>
      <c r="W19" s="9">
        <v>0</v>
      </c>
    </row>
    <row r="20" ht="26" spans="1:23">
      <c r="A20" s="7">
        <v>16</v>
      </c>
      <c r="B20" s="7">
        <v>442087</v>
      </c>
      <c r="C20" s="7" t="s">
        <v>34</v>
      </c>
      <c r="D20" s="7">
        <v>61</v>
      </c>
      <c r="E20" s="9">
        <v>0.7049</v>
      </c>
      <c r="F20" s="10">
        <f t="shared" si="0"/>
        <v>42.9989</v>
      </c>
      <c r="G20" s="7">
        <v>91</v>
      </c>
      <c r="H20" s="9">
        <v>0.6593</v>
      </c>
      <c r="I20" s="10">
        <f t="shared" si="1"/>
        <v>59.9963</v>
      </c>
      <c r="J20" s="7">
        <v>131</v>
      </c>
      <c r="K20" s="9">
        <v>0.6489</v>
      </c>
      <c r="L20" s="10">
        <f t="shared" si="2"/>
        <v>85.0059</v>
      </c>
      <c r="M20" s="7">
        <v>88</v>
      </c>
      <c r="N20" s="9">
        <v>0.9318</v>
      </c>
      <c r="O20" s="10">
        <f t="shared" si="3"/>
        <v>81.9984</v>
      </c>
      <c r="P20" s="10">
        <f t="shared" si="4"/>
        <v>371</v>
      </c>
      <c r="Q20" s="10">
        <f t="shared" si="5"/>
        <v>269.9995</v>
      </c>
      <c r="R20" s="9">
        <f t="shared" si="6"/>
        <v>0.727761455525606</v>
      </c>
      <c r="S20" s="7">
        <v>1369</v>
      </c>
      <c r="T20" s="7">
        <v>23</v>
      </c>
      <c r="U20" s="9">
        <v>0.0168</v>
      </c>
      <c r="V20" s="7">
        <v>0</v>
      </c>
      <c r="W20" s="9">
        <v>0</v>
      </c>
    </row>
    <row r="21" ht="26" spans="1:23">
      <c r="A21" s="7">
        <v>17</v>
      </c>
      <c r="B21" s="7">
        <v>442028</v>
      </c>
      <c r="C21" s="7" t="s">
        <v>35</v>
      </c>
      <c r="D21" s="7">
        <v>37</v>
      </c>
      <c r="E21" s="9">
        <v>0.8378</v>
      </c>
      <c r="F21" s="10">
        <f t="shared" si="0"/>
        <v>30.9986</v>
      </c>
      <c r="G21" s="7">
        <v>57</v>
      </c>
      <c r="H21" s="9">
        <v>0.7719</v>
      </c>
      <c r="I21" s="10">
        <f t="shared" si="1"/>
        <v>43.9983</v>
      </c>
      <c r="J21" s="7">
        <v>50</v>
      </c>
      <c r="K21" s="9">
        <v>0.44</v>
      </c>
      <c r="L21" s="10">
        <f t="shared" si="2"/>
        <v>22</v>
      </c>
      <c r="M21" s="7">
        <v>31</v>
      </c>
      <c r="N21" s="9">
        <v>0.9355</v>
      </c>
      <c r="O21" s="10">
        <f t="shared" si="3"/>
        <v>29.0005</v>
      </c>
      <c r="P21" s="10">
        <f t="shared" si="4"/>
        <v>175</v>
      </c>
      <c r="Q21" s="10">
        <f t="shared" si="5"/>
        <v>125.9974</v>
      </c>
      <c r="R21" s="9">
        <f t="shared" si="6"/>
        <v>0.719985142857143</v>
      </c>
      <c r="S21" s="7">
        <v>909</v>
      </c>
      <c r="T21" s="7">
        <v>20</v>
      </c>
      <c r="U21" s="9">
        <v>0.022</v>
      </c>
      <c r="V21" s="7">
        <v>0</v>
      </c>
      <c r="W21" s="9">
        <v>0</v>
      </c>
    </row>
    <row r="22" ht="26" spans="1:23">
      <c r="A22" s="7">
        <v>18</v>
      </c>
      <c r="B22" s="7">
        <v>442077</v>
      </c>
      <c r="C22" s="7" t="s">
        <v>36</v>
      </c>
      <c r="D22" s="7">
        <v>17</v>
      </c>
      <c r="E22" s="9">
        <v>0.5882</v>
      </c>
      <c r="F22" s="10">
        <f t="shared" si="0"/>
        <v>9.9994</v>
      </c>
      <c r="G22" s="7">
        <v>72</v>
      </c>
      <c r="H22" s="9">
        <v>0.6111</v>
      </c>
      <c r="I22" s="10">
        <f t="shared" si="1"/>
        <v>43.9992</v>
      </c>
      <c r="J22" s="7">
        <v>105</v>
      </c>
      <c r="K22" s="9">
        <v>0.6476</v>
      </c>
      <c r="L22" s="10">
        <f t="shared" si="2"/>
        <v>67.998</v>
      </c>
      <c r="M22" s="7">
        <v>95</v>
      </c>
      <c r="N22" s="9">
        <v>0.9053</v>
      </c>
      <c r="O22" s="10">
        <f t="shared" si="3"/>
        <v>86.0035</v>
      </c>
      <c r="P22" s="10">
        <f t="shared" si="4"/>
        <v>289</v>
      </c>
      <c r="Q22" s="10">
        <f t="shared" si="5"/>
        <v>208.0001</v>
      </c>
      <c r="R22" s="9">
        <f t="shared" si="6"/>
        <v>0.719723529411765</v>
      </c>
      <c r="S22" s="7">
        <v>1687</v>
      </c>
      <c r="T22" s="7">
        <v>38</v>
      </c>
      <c r="U22" s="9">
        <v>0.0225</v>
      </c>
      <c r="V22" s="7">
        <v>0</v>
      </c>
      <c r="W22" s="9">
        <v>0</v>
      </c>
    </row>
    <row r="23" ht="26" spans="1:23">
      <c r="A23" s="7">
        <v>19</v>
      </c>
      <c r="B23" s="7">
        <v>442022</v>
      </c>
      <c r="C23" s="7" t="s">
        <v>37</v>
      </c>
      <c r="D23" s="7">
        <v>26</v>
      </c>
      <c r="E23" s="9">
        <v>0.7692</v>
      </c>
      <c r="F23" s="10">
        <f t="shared" si="0"/>
        <v>19.9992</v>
      </c>
      <c r="G23" s="7">
        <v>43</v>
      </c>
      <c r="H23" s="9">
        <v>0.7209</v>
      </c>
      <c r="I23" s="10">
        <f t="shared" si="1"/>
        <v>30.9987</v>
      </c>
      <c r="J23" s="7">
        <v>59</v>
      </c>
      <c r="K23" s="9">
        <v>0.5763</v>
      </c>
      <c r="L23" s="10">
        <f t="shared" si="2"/>
        <v>34.0017</v>
      </c>
      <c r="M23" s="7">
        <v>39</v>
      </c>
      <c r="N23" s="9">
        <v>0.8974</v>
      </c>
      <c r="O23" s="10">
        <f t="shared" si="3"/>
        <v>34.9986</v>
      </c>
      <c r="P23" s="10">
        <f t="shared" si="4"/>
        <v>167</v>
      </c>
      <c r="Q23" s="10">
        <f t="shared" si="5"/>
        <v>119.9982</v>
      </c>
      <c r="R23" s="9">
        <f t="shared" si="6"/>
        <v>0.718552095808383</v>
      </c>
      <c r="S23" s="7">
        <v>1123</v>
      </c>
      <c r="T23" s="7">
        <v>11</v>
      </c>
      <c r="U23" s="9">
        <v>0.0098</v>
      </c>
      <c r="V23" s="7">
        <v>0</v>
      </c>
      <c r="W23" s="9">
        <v>0</v>
      </c>
    </row>
    <row r="24" ht="26" spans="1:23">
      <c r="A24" s="7">
        <v>20</v>
      </c>
      <c r="B24" s="7">
        <v>442072</v>
      </c>
      <c r="C24" s="7" t="s">
        <v>38</v>
      </c>
      <c r="D24" s="7">
        <v>86</v>
      </c>
      <c r="E24" s="9">
        <v>0.8488</v>
      </c>
      <c r="F24" s="10">
        <f t="shared" si="0"/>
        <v>72.9968</v>
      </c>
      <c r="G24" s="7">
        <v>130</v>
      </c>
      <c r="H24" s="9">
        <v>0.6615</v>
      </c>
      <c r="I24" s="10">
        <f t="shared" si="1"/>
        <v>85.995</v>
      </c>
      <c r="J24" s="7">
        <v>126</v>
      </c>
      <c r="K24" s="9">
        <v>0.5397</v>
      </c>
      <c r="L24" s="10">
        <f t="shared" si="2"/>
        <v>68.0022</v>
      </c>
      <c r="M24" s="7">
        <v>95</v>
      </c>
      <c r="N24" s="9">
        <v>0.9053</v>
      </c>
      <c r="O24" s="10">
        <f t="shared" si="3"/>
        <v>86.0035</v>
      </c>
      <c r="P24" s="10">
        <f t="shared" si="4"/>
        <v>437</v>
      </c>
      <c r="Q24" s="10">
        <f t="shared" si="5"/>
        <v>312.9975</v>
      </c>
      <c r="R24" s="9">
        <f t="shared" si="6"/>
        <v>0.716241418764302</v>
      </c>
      <c r="S24" s="7">
        <v>1886</v>
      </c>
      <c r="T24" s="7">
        <v>46</v>
      </c>
      <c r="U24" s="9">
        <v>0.0244</v>
      </c>
      <c r="V24" s="7">
        <v>0</v>
      </c>
      <c r="W24" s="9">
        <v>0</v>
      </c>
    </row>
    <row r="25" ht="26" spans="1:23">
      <c r="A25" s="7">
        <v>21</v>
      </c>
      <c r="B25" s="7">
        <v>442067</v>
      </c>
      <c r="C25" s="7" t="s">
        <v>39</v>
      </c>
      <c r="D25" s="7">
        <v>58</v>
      </c>
      <c r="E25" s="9">
        <v>0.7241</v>
      </c>
      <c r="F25" s="10">
        <f t="shared" si="0"/>
        <v>41.9978</v>
      </c>
      <c r="G25" s="7">
        <v>114</v>
      </c>
      <c r="H25" s="9">
        <v>0.7368</v>
      </c>
      <c r="I25" s="10">
        <f t="shared" si="1"/>
        <v>83.9952</v>
      </c>
      <c r="J25" s="7">
        <v>99</v>
      </c>
      <c r="K25" s="9">
        <v>0.5455</v>
      </c>
      <c r="L25" s="10">
        <f t="shared" si="2"/>
        <v>54.0045</v>
      </c>
      <c r="M25" s="7">
        <v>66</v>
      </c>
      <c r="N25" s="9">
        <v>0.9242</v>
      </c>
      <c r="O25" s="10">
        <f t="shared" si="3"/>
        <v>60.9972</v>
      </c>
      <c r="P25" s="10">
        <f t="shared" si="4"/>
        <v>337</v>
      </c>
      <c r="Q25" s="10">
        <f t="shared" si="5"/>
        <v>240.9947</v>
      </c>
      <c r="R25" s="9">
        <f t="shared" si="6"/>
        <v>0.715117804154303</v>
      </c>
      <c r="S25" s="7">
        <v>1887</v>
      </c>
      <c r="T25" s="7">
        <v>35</v>
      </c>
      <c r="U25" s="9">
        <v>0.0185</v>
      </c>
      <c r="V25" s="7">
        <v>0</v>
      </c>
      <c r="W25" s="9">
        <v>0</v>
      </c>
    </row>
    <row r="26" ht="26" spans="1:23">
      <c r="A26" s="7">
        <v>22</v>
      </c>
      <c r="B26" s="7">
        <v>442016</v>
      </c>
      <c r="C26" s="7" t="s">
        <v>40</v>
      </c>
      <c r="D26" s="7">
        <v>30</v>
      </c>
      <c r="E26" s="9">
        <v>0.6667</v>
      </c>
      <c r="F26" s="10">
        <f t="shared" si="0"/>
        <v>20.001</v>
      </c>
      <c r="G26" s="7">
        <v>99</v>
      </c>
      <c r="H26" s="9">
        <v>0.6566</v>
      </c>
      <c r="I26" s="10">
        <f t="shared" si="1"/>
        <v>65.0034</v>
      </c>
      <c r="J26" s="7">
        <v>131</v>
      </c>
      <c r="K26" s="9">
        <v>0.6183</v>
      </c>
      <c r="L26" s="10">
        <f t="shared" si="2"/>
        <v>80.9973</v>
      </c>
      <c r="M26" s="7">
        <v>95</v>
      </c>
      <c r="N26" s="9">
        <v>0.9053</v>
      </c>
      <c r="O26" s="10">
        <f t="shared" si="3"/>
        <v>86.0035</v>
      </c>
      <c r="P26" s="10">
        <f t="shared" si="4"/>
        <v>355</v>
      </c>
      <c r="Q26" s="10">
        <f t="shared" si="5"/>
        <v>252.0052</v>
      </c>
      <c r="R26" s="9">
        <f t="shared" si="6"/>
        <v>0.709873802816901</v>
      </c>
      <c r="S26" s="7">
        <v>2949</v>
      </c>
      <c r="T26" s="7">
        <v>56</v>
      </c>
      <c r="U26" s="9">
        <v>0.019</v>
      </c>
      <c r="V26" s="7">
        <v>0</v>
      </c>
      <c r="W26" s="9">
        <v>0</v>
      </c>
    </row>
    <row r="27" ht="26" spans="1:23">
      <c r="A27" s="7">
        <v>23</v>
      </c>
      <c r="B27" s="7">
        <v>442058</v>
      </c>
      <c r="C27" s="7" t="s">
        <v>41</v>
      </c>
      <c r="D27" s="7">
        <v>179</v>
      </c>
      <c r="E27" s="9">
        <v>0.7709</v>
      </c>
      <c r="F27" s="10">
        <f t="shared" si="0"/>
        <v>137.9911</v>
      </c>
      <c r="G27" s="7">
        <v>454</v>
      </c>
      <c r="H27" s="9">
        <v>0.6167</v>
      </c>
      <c r="I27" s="10">
        <f t="shared" si="1"/>
        <v>279.9818</v>
      </c>
      <c r="J27" s="7">
        <v>167</v>
      </c>
      <c r="K27" s="9">
        <v>0.6287</v>
      </c>
      <c r="L27" s="10">
        <f t="shared" si="2"/>
        <v>104.9929</v>
      </c>
      <c r="M27" s="7">
        <v>203</v>
      </c>
      <c r="N27" s="9">
        <v>0.9261</v>
      </c>
      <c r="O27" s="10">
        <f t="shared" si="3"/>
        <v>187.9983</v>
      </c>
      <c r="P27" s="10">
        <f t="shared" si="4"/>
        <v>1003</v>
      </c>
      <c r="Q27" s="10">
        <f t="shared" si="5"/>
        <v>710.9641</v>
      </c>
      <c r="R27" s="9">
        <f t="shared" si="6"/>
        <v>0.708837587238285</v>
      </c>
      <c r="S27" s="7">
        <v>4324</v>
      </c>
      <c r="T27" s="7">
        <v>92</v>
      </c>
      <c r="U27" s="9">
        <v>0.0213</v>
      </c>
      <c r="V27" s="7">
        <v>0</v>
      </c>
      <c r="W27" s="9">
        <v>0</v>
      </c>
    </row>
    <row r="28" ht="26" spans="1:23">
      <c r="A28" s="7">
        <v>24</v>
      </c>
      <c r="B28" s="7">
        <v>442084</v>
      </c>
      <c r="C28" s="7" t="s">
        <v>42</v>
      </c>
      <c r="D28" s="7">
        <v>103</v>
      </c>
      <c r="E28" s="9">
        <v>0.7864</v>
      </c>
      <c r="F28" s="10">
        <f t="shared" si="0"/>
        <v>80.9992</v>
      </c>
      <c r="G28" s="7">
        <v>188</v>
      </c>
      <c r="H28" s="9">
        <v>0.6543</v>
      </c>
      <c r="I28" s="10">
        <f t="shared" si="1"/>
        <v>123.0084</v>
      </c>
      <c r="J28" s="7">
        <v>312</v>
      </c>
      <c r="K28" s="9">
        <v>0.5865</v>
      </c>
      <c r="L28" s="10">
        <f t="shared" si="2"/>
        <v>182.988</v>
      </c>
      <c r="M28" s="7">
        <v>227</v>
      </c>
      <c r="N28" s="9">
        <v>0.8855</v>
      </c>
      <c r="O28" s="10">
        <f t="shared" si="3"/>
        <v>201.0085</v>
      </c>
      <c r="P28" s="10">
        <f t="shared" si="4"/>
        <v>830</v>
      </c>
      <c r="Q28" s="10">
        <f t="shared" si="5"/>
        <v>588.0041</v>
      </c>
      <c r="R28" s="9">
        <f t="shared" si="6"/>
        <v>0.708438674698795</v>
      </c>
      <c r="S28" s="7">
        <v>4064</v>
      </c>
      <c r="T28" s="7">
        <v>104</v>
      </c>
      <c r="U28" s="9">
        <v>0.0256</v>
      </c>
      <c r="V28" s="7">
        <v>0</v>
      </c>
      <c r="W28" s="9">
        <v>0</v>
      </c>
    </row>
    <row r="29" ht="26" spans="1:23">
      <c r="A29" s="7">
        <v>25</v>
      </c>
      <c r="B29" s="7">
        <v>442048</v>
      </c>
      <c r="C29" s="7" t="s">
        <v>43</v>
      </c>
      <c r="D29" s="7">
        <v>112</v>
      </c>
      <c r="E29" s="9">
        <v>0.75</v>
      </c>
      <c r="F29" s="10">
        <f t="shared" si="0"/>
        <v>84</v>
      </c>
      <c r="G29" s="7">
        <v>144</v>
      </c>
      <c r="H29" s="9">
        <v>0.6181</v>
      </c>
      <c r="I29" s="10">
        <f t="shared" si="1"/>
        <v>89.0064</v>
      </c>
      <c r="J29" s="7">
        <v>148</v>
      </c>
      <c r="K29" s="9">
        <v>0.6419</v>
      </c>
      <c r="L29" s="10">
        <f t="shared" si="2"/>
        <v>95.0012</v>
      </c>
      <c r="M29" s="7">
        <v>112</v>
      </c>
      <c r="N29" s="9">
        <v>0.8661</v>
      </c>
      <c r="O29" s="10">
        <f t="shared" si="3"/>
        <v>97.0032</v>
      </c>
      <c r="P29" s="10">
        <f t="shared" si="4"/>
        <v>516</v>
      </c>
      <c r="Q29" s="10">
        <f t="shared" si="5"/>
        <v>365.0108</v>
      </c>
      <c r="R29" s="9">
        <f t="shared" si="6"/>
        <v>0.707385271317829</v>
      </c>
      <c r="S29" s="7">
        <v>1034</v>
      </c>
      <c r="T29" s="7">
        <v>21</v>
      </c>
      <c r="U29" s="9">
        <v>0.0203</v>
      </c>
      <c r="V29" s="7">
        <v>0</v>
      </c>
      <c r="W29" s="9">
        <v>0</v>
      </c>
    </row>
    <row r="30" ht="26" spans="1:23">
      <c r="A30" s="7">
        <v>26</v>
      </c>
      <c r="B30" s="7">
        <v>442045</v>
      </c>
      <c r="C30" s="7" t="s">
        <v>44</v>
      </c>
      <c r="D30" s="7">
        <v>8</v>
      </c>
      <c r="E30" s="9">
        <v>0.625</v>
      </c>
      <c r="F30" s="10">
        <f t="shared" si="0"/>
        <v>5</v>
      </c>
      <c r="G30" s="7">
        <v>28</v>
      </c>
      <c r="H30" s="9">
        <v>0.75</v>
      </c>
      <c r="I30" s="10">
        <f t="shared" si="1"/>
        <v>21</v>
      </c>
      <c r="J30" s="7">
        <v>33</v>
      </c>
      <c r="K30" s="9">
        <v>0.5758</v>
      </c>
      <c r="L30" s="10">
        <f t="shared" si="2"/>
        <v>19.0014</v>
      </c>
      <c r="M30" s="7">
        <v>23</v>
      </c>
      <c r="N30" s="9">
        <v>0.8696</v>
      </c>
      <c r="O30" s="10">
        <f t="shared" si="3"/>
        <v>20.0008</v>
      </c>
      <c r="P30" s="10">
        <f t="shared" si="4"/>
        <v>92</v>
      </c>
      <c r="Q30" s="10">
        <f t="shared" si="5"/>
        <v>65.0022</v>
      </c>
      <c r="R30" s="9">
        <f t="shared" si="6"/>
        <v>0.706545652173913</v>
      </c>
      <c r="S30" s="7">
        <v>1076</v>
      </c>
      <c r="T30" s="7">
        <v>22</v>
      </c>
      <c r="U30" s="9">
        <v>0.0204</v>
      </c>
      <c r="V30" s="7">
        <v>0</v>
      </c>
      <c r="W30" s="9">
        <v>0</v>
      </c>
    </row>
    <row r="31" ht="26" spans="1:23">
      <c r="A31" s="7">
        <v>27</v>
      </c>
      <c r="B31" s="7">
        <v>442017</v>
      </c>
      <c r="C31" s="7" t="s">
        <v>45</v>
      </c>
      <c r="D31" s="7">
        <v>92</v>
      </c>
      <c r="E31" s="9">
        <v>0.7609</v>
      </c>
      <c r="F31" s="10">
        <f t="shared" si="0"/>
        <v>70.0028</v>
      </c>
      <c r="G31" s="7">
        <v>202</v>
      </c>
      <c r="H31" s="9">
        <v>0.6634</v>
      </c>
      <c r="I31" s="10">
        <f t="shared" si="1"/>
        <v>134.0068</v>
      </c>
      <c r="J31" s="7">
        <v>225</v>
      </c>
      <c r="K31" s="9">
        <v>0.5511</v>
      </c>
      <c r="L31" s="10">
        <f t="shared" si="2"/>
        <v>123.9975</v>
      </c>
      <c r="M31" s="7">
        <v>157</v>
      </c>
      <c r="N31" s="9">
        <v>0.9427</v>
      </c>
      <c r="O31" s="10">
        <f t="shared" si="3"/>
        <v>148.0039</v>
      </c>
      <c r="P31" s="10">
        <f t="shared" si="4"/>
        <v>676</v>
      </c>
      <c r="Q31" s="10">
        <f t="shared" si="5"/>
        <v>476.011</v>
      </c>
      <c r="R31" s="9">
        <f t="shared" si="6"/>
        <v>0.704158284023669</v>
      </c>
      <c r="S31" s="7">
        <v>3184</v>
      </c>
      <c r="T31" s="7">
        <v>53</v>
      </c>
      <c r="U31" s="9">
        <v>0.0166</v>
      </c>
      <c r="V31" s="7">
        <v>0</v>
      </c>
      <c r="W31" s="9">
        <v>0</v>
      </c>
    </row>
    <row r="32" ht="39" spans="1:23">
      <c r="A32" s="7">
        <v>28</v>
      </c>
      <c r="B32" s="7">
        <v>442021</v>
      </c>
      <c r="C32" s="7" t="s">
        <v>46</v>
      </c>
      <c r="D32" s="7">
        <v>18</v>
      </c>
      <c r="E32" s="9">
        <v>0.7222</v>
      </c>
      <c r="F32" s="10">
        <f t="shared" ref="F32:F43" si="7">D32*E32</f>
        <v>12.9996</v>
      </c>
      <c r="G32" s="7">
        <v>38</v>
      </c>
      <c r="H32" s="9">
        <v>0.6579</v>
      </c>
      <c r="I32" s="10">
        <f t="shared" ref="I32:I43" si="8">G32*H32</f>
        <v>25.0002</v>
      </c>
      <c r="J32" s="7">
        <v>56</v>
      </c>
      <c r="K32" s="9">
        <v>0.5893</v>
      </c>
      <c r="L32" s="10">
        <f t="shared" ref="L32:L43" si="9">J32*K32</f>
        <v>33.0008</v>
      </c>
      <c r="M32" s="7">
        <v>32</v>
      </c>
      <c r="N32" s="9">
        <v>0.9375</v>
      </c>
      <c r="O32" s="10">
        <f t="shared" ref="O32:O43" si="10">M32*N32</f>
        <v>30</v>
      </c>
      <c r="P32" s="10">
        <f t="shared" ref="P32:P43" si="11">D32+G32+J32+M32</f>
        <v>144</v>
      </c>
      <c r="Q32" s="10">
        <f t="shared" ref="Q32:Q43" si="12">F32+I32+L32+O32</f>
        <v>101.0006</v>
      </c>
      <c r="R32" s="9">
        <f t="shared" ref="R32:R43" si="13">Q32/P32</f>
        <v>0.701393055555556</v>
      </c>
      <c r="S32" s="7">
        <v>816</v>
      </c>
      <c r="T32" s="7">
        <v>19</v>
      </c>
      <c r="U32" s="9">
        <v>0.0233</v>
      </c>
      <c r="V32" s="7">
        <v>0</v>
      </c>
      <c r="W32" s="9">
        <v>0</v>
      </c>
    </row>
    <row r="33" ht="26" spans="1:23">
      <c r="A33" s="7">
        <v>29</v>
      </c>
      <c r="B33" s="7">
        <v>442001</v>
      </c>
      <c r="C33" s="7" t="s">
        <v>47</v>
      </c>
      <c r="D33" s="7">
        <v>778</v>
      </c>
      <c r="E33" s="9">
        <v>0.7237</v>
      </c>
      <c r="F33" s="10">
        <f t="shared" si="7"/>
        <v>563.0386</v>
      </c>
      <c r="G33" s="7">
        <v>1272</v>
      </c>
      <c r="H33" s="9">
        <v>0.6525</v>
      </c>
      <c r="I33" s="10">
        <f t="shared" si="8"/>
        <v>829.98</v>
      </c>
      <c r="J33" s="7">
        <v>1460</v>
      </c>
      <c r="K33" s="9">
        <v>0.587</v>
      </c>
      <c r="L33" s="10">
        <f t="shared" si="9"/>
        <v>857.02</v>
      </c>
      <c r="M33" s="7">
        <v>1127</v>
      </c>
      <c r="N33" s="9">
        <v>0.8882</v>
      </c>
      <c r="O33" s="10">
        <f t="shared" si="10"/>
        <v>1001.0014</v>
      </c>
      <c r="P33" s="10">
        <f t="shared" si="11"/>
        <v>4637</v>
      </c>
      <c r="Q33" s="10">
        <f t="shared" si="12"/>
        <v>3251.04</v>
      </c>
      <c r="R33" s="9">
        <f t="shared" si="13"/>
        <v>0.701108475307311</v>
      </c>
      <c r="S33" s="7">
        <v>22178</v>
      </c>
      <c r="T33" s="7">
        <v>429</v>
      </c>
      <c r="U33" s="9">
        <v>0.0193</v>
      </c>
      <c r="V33" s="7">
        <v>1</v>
      </c>
      <c r="W33" s="9">
        <v>0</v>
      </c>
    </row>
    <row r="34" ht="26" spans="1:23">
      <c r="A34" s="7">
        <v>30</v>
      </c>
      <c r="B34" s="7">
        <v>442098</v>
      </c>
      <c r="C34" s="7" t="s">
        <v>48</v>
      </c>
      <c r="D34" s="7">
        <v>93</v>
      </c>
      <c r="E34" s="9">
        <v>0.7419</v>
      </c>
      <c r="F34" s="10">
        <f t="shared" si="7"/>
        <v>68.9967</v>
      </c>
      <c r="G34" s="7">
        <v>171</v>
      </c>
      <c r="H34" s="9">
        <v>0.6784</v>
      </c>
      <c r="I34" s="10">
        <f t="shared" si="8"/>
        <v>116.0064</v>
      </c>
      <c r="J34" s="7">
        <v>188</v>
      </c>
      <c r="K34" s="9">
        <v>0.5691</v>
      </c>
      <c r="L34" s="10">
        <f t="shared" si="9"/>
        <v>106.9908</v>
      </c>
      <c r="M34" s="7">
        <v>141</v>
      </c>
      <c r="N34" s="9">
        <v>0.8582</v>
      </c>
      <c r="O34" s="10">
        <f t="shared" si="10"/>
        <v>121.0062</v>
      </c>
      <c r="P34" s="10">
        <f t="shared" si="11"/>
        <v>593</v>
      </c>
      <c r="Q34" s="10">
        <f t="shared" si="12"/>
        <v>413.0001</v>
      </c>
      <c r="R34" s="9">
        <f t="shared" si="13"/>
        <v>0.696458853288364</v>
      </c>
      <c r="S34" s="7">
        <v>2278</v>
      </c>
      <c r="T34" s="7">
        <v>56</v>
      </c>
      <c r="U34" s="9">
        <v>0.0246</v>
      </c>
      <c r="V34" s="7">
        <v>0</v>
      </c>
      <c r="W34" s="9">
        <v>0</v>
      </c>
    </row>
    <row r="35" ht="26" spans="1:23">
      <c r="A35" s="7">
        <v>31</v>
      </c>
      <c r="B35" s="7">
        <v>442039</v>
      </c>
      <c r="C35" s="7" t="s">
        <v>49</v>
      </c>
      <c r="D35" s="7">
        <v>269</v>
      </c>
      <c r="E35" s="9">
        <v>0.7509</v>
      </c>
      <c r="F35" s="10">
        <f t="shared" si="7"/>
        <v>201.9921</v>
      </c>
      <c r="G35" s="7">
        <v>511</v>
      </c>
      <c r="H35" s="9">
        <v>0.6086</v>
      </c>
      <c r="I35" s="10">
        <f t="shared" si="8"/>
        <v>310.9946</v>
      </c>
      <c r="J35" s="7">
        <v>604</v>
      </c>
      <c r="K35" s="9">
        <v>0.5927</v>
      </c>
      <c r="L35" s="10">
        <f t="shared" si="9"/>
        <v>357.9908</v>
      </c>
      <c r="M35" s="7">
        <v>438</v>
      </c>
      <c r="N35" s="9">
        <v>0.9018</v>
      </c>
      <c r="O35" s="10">
        <f t="shared" si="10"/>
        <v>394.9884</v>
      </c>
      <c r="P35" s="10">
        <f t="shared" si="11"/>
        <v>1822</v>
      </c>
      <c r="Q35" s="10">
        <f t="shared" si="12"/>
        <v>1265.9659</v>
      </c>
      <c r="R35" s="9">
        <f t="shared" si="13"/>
        <v>0.694822118551043</v>
      </c>
      <c r="S35" s="7">
        <v>10043</v>
      </c>
      <c r="T35" s="7">
        <v>167</v>
      </c>
      <c r="U35" s="9">
        <v>0.0166</v>
      </c>
      <c r="V35" s="7">
        <v>0</v>
      </c>
      <c r="W35" s="9">
        <v>0</v>
      </c>
    </row>
    <row r="36" ht="26" spans="1:23">
      <c r="A36" s="7">
        <v>32</v>
      </c>
      <c r="B36" s="7">
        <v>442094</v>
      </c>
      <c r="C36" s="7" t="s">
        <v>50</v>
      </c>
      <c r="D36" s="7">
        <v>108</v>
      </c>
      <c r="E36" s="9">
        <v>0.75</v>
      </c>
      <c r="F36" s="10">
        <f t="shared" si="7"/>
        <v>81</v>
      </c>
      <c r="G36" s="7">
        <v>164</v>
      </c>
      <c r="H36" s="9">
        <v>0.6646</v>
      </c>
      <c r="I36" s="10">
        <f t="shared" si="8"/>
        <v>108.9944</v>
      </c>
      <c r="J36" s="7">
        <v>229</v>
      </c>
      <c r="K36" s="9">
        <v>0.5197</v>
      </c>
      <c r="L36" s="10">
        <f t="shared" si="9"/>
        <v>119.0113</v>
      </c>
      <c r="M36" s="7">
        <v>154</v>
      </c>
      <c r="N36" s="9">
        <v>0.9286</v>
      </c>
      <c r="O36" s="10">
        <f t="shared" si="10"/>
        <v>143.0044</v>
      </c>
      <c r="P36" s="10">
        <f t="shared" si="11"/>
        <v>655</v>
      </c>
      <c r="Q36" s="10">
        <f t="shared" si="12"/>
        <v>452.0101</v>
      </c>
      <c r="R36" s="9">
        <f t="shared" si="13"/>
        <v>0.690091755725191</v>
      </c>
      <c r="S36" s="7">
        <v>2486</v>
      </c>
      <c r="T36" s="7">
        <v>50</v>
      </c>
      <c r="U36" s="9">
        <v>0.0201</v>
      </c>
      <c r="V36" s="7">
        <v>1</v>
      </c>
      <c r="W36" s="9">
        <v>0.0004</v>
      </c>
    </row>
    <row r="37" ht="26" spans="1:23">
      <c r="A37" s="7">
        <v>33</v>
      </c>
      <c r="B37" s="7">
        <v>442033</v>
      </c>
      <c r="C37" s="7" t="s">
        <v>51</v>
      </c>
      <c r="D37" s="7">
        <v>28</v>
      </c>
      <c r="E37" s="9">
        <v>0.7857</v>
      </c>
      <c r="F37" s="10">
        <f t="shared" si="7"/>
        <v>21.9996</v>
      </c>
      <c r="G37" s="7">
        <v>58</v>
      </c>
      <c r="H37" s="9">
        <v>0.6552</v>
      </c>
      <c r="I37" s="10">
        <f t="shared" si="8"/>
        <v>38.0016</v>
      </c>
      <c r="J37" s="7">
        <v>56</v>
      </c>
      <c r="K37" s="9">
        <v>0.4821</v>
      </c>
      <c r="L37" s="10">
        <f t="shared" si="9"/>
        <v>26.9976</v>
      </c>
      <c r="M37" s="7">
        <v>44</v>
      </c>
      <c r="N37" s="9">
        <v>0.9318</v>
      </c>
      <c r="O37" s="10">
        <f t="shared" si="10"/>
        <v>40.9992</v>
      </c>
      <c r="P37" s="10">
        <f t="shared" si="11"/>
        <v>186</v>
      </c>
      <c r="Q37" s="10">
        <f t="shared" si="12"/>
        <v>127.998</v>
      </c>
      <c r="R37" s="9">
        <f t="shared" si="13"/>
        <v>0.688161290322581</v>
      </c>
      <c r="S37" s="7">
        <v>1869</v>
      </c>
      <c r="T37" s="7">
        <v>37</v>
      </c>
      <c r="U37" s="9">
        <v>0.0198</v>
      </c>
      <c r="V37" s="7">
        <v>0</v>
      </c>
      <c r="W37" s="9">
        <v>0</v>
      </c>
    </row>
    <row r="38" ht="26" spans="1:23">
      <c r="A38" s="7">
        <v>34</v>
      </c>
      <c r="B38" s="7">
        <v>442096</v>
      </c>
      <c r="C38" s="7" t="s">
        <v>52</v>
      </c>
      <c r="D38" s="7">
        <v>63</v>
      </c>
      <c r="E38" s="9">
        <v>0.746</v>
      </c>
      <c r="F38" s="10">
        <f t="shared" si="7"/>
        <v>46.998</v>
      </c>
      <c r="G38" s="7">
        <v>121</v>
      </c>
      <c r="H38" s="9">
        <v>0.6777</v>
      </c>
      <c r="I38" s="10">
        <f t="shared" si="8"/>
        <v>82.0017</v>
      </c>
      <c r="J38" s="7">
        <v>194</v>
      </c>
      <c r="K38" s="9">
        <v>0.567</v>
      </c>
      <c r="L38" s="10">
        <f t="shared" si="9"/>
        <v>109.998</v>
      </c>
      <c r="M38" s="7">
        <v>122</v>
      </c>
      <c r="N38" s="9">
        <v>0.8607</v>
      </c>
      <c r="O38" s="10">
        <f t="shared" si="10"/>
        <v>105.0054</v>
      </c>
      <c r="P38" s="10">
        <f t="shared" si="11"/>
        <v>500</v>
      </c>
      <c r="Q38" s="10">
        <f t="shared" si="12"/>
        <v>344.0031</v>
      </c>
      <c r="R38" s="9">
        <f t="shared" si="13"/>
        <v>0.6880062</v>
      </c>
      <c r="S38" s="7">
        <v>1557</v>
      </c>
      <c r="T38" s="7">
        <v>27</v>
      </c>
      <c r="U38" s="9">
        <v>0.0173</v>
      </c>
      <c r="V38" s="7">
        <v>0</v>
      </c>
      <c r="W38" s="9">
        <v>0</v>
      </c>
    </row>
    <row r="39" ht="26" spans="1:23">
      <c r="A39" s="7">
        <v>35</v>
      </c>
      <c r="B39" s="7">
        <v>442082</v>
      </c>
      <c r="C39" s="7" t="s">
        <v>53</v>
      </c>
      <c r="D39" s="7">
        <v>11</v>
      </c>
      <c r="E39" s="9">
        <v>0.6364</v>
      </c>
      <c r="F39" s="10">
        <f t="shared" si="7"/>
        <v>7.0004</v>
      </c>
      <c r="G39" s="7">
        <v>22</v>
      </c>
      <c r="H39" s="9">
        <v>0.6364</v>
      </c>
      <c r="I39" s="10">
        <f t="shared" si="8"/>
        <v>14.0008</v>
      </c>
      <c r="J39" s="7">
        <v>54</v>
      </c>
      <c r="K39" s="9">
        <v>0.5926</v>
      </c>
      <c r="L39" s="10">
        <f t="shared" si="9"/>
        <v>32.0004</v>
      </c>
      <c r="M39" s="7">
        <v>32</v>
      </c>
      <c r="N39" s="9">
        <v>0.875</v>
      </c>
      <c r="O39" s="10">
        <f t="shared" si="10"/>
        <v>28</v>
      </c>
      <c r="P39" s="10">
        <f t="shared" si="11"/>
        <v>119</v>
      </c>
      <c r="Q39" s="10">
        <f t="shared" si="12"/>
        <v>81.0016</v>
      </c>
      <c r="R39" s="9">
        <f t="shared" si="13"/>
        <v>0.680685714285714</v>
      </c>
      <c r="S39" s="7">
        <v>2916</v>
      </c>
      <c r="T39" s="7">
        <v>67</v>
      </c>
      <c r="U39" s="9">
        <v>0.023</v>
      </c>
      <c r="V39" s="7">
        <v>1</v>
      </c>
      <c r="W39" s="9">
        <v>0.0003</v>
      </c>
    </row>
    <row r="40" ht="26" spans="1:23">
      <c r="A40" s="7">
        <v>36</v>
      </c>
      <c r="B40" s="7">
        <v>442031</v>
      </c>
      <c r="C40" s="7" t="s">
        <v>54</v>
      </c>
      <c r="D40" s="7">
        <v>83</v>
      </c>
      <c r="E40" s="9">
        <v>0.6988</v>
      </c>
      <c r="F40" s="10">
        <f t="shared" si="7"/>
        <v>58.0004</v>
      </c>
      <c r="G40" s="7">
        <v>167</v>
      </c>
      <c r="H40" s="9">
        <v>0.5808</v>
      </c>
      <c r="I40" s="10">
        <f t="shared" si="8"/>
        <v>96.9936</v>
      </c>
      <c r="J40" s="7">
        <v>185</v>
      </c>
      <c r="K40" s="9">
        <v>0.6162</v>
      </c>
      <c r="L40" s="10">
        <f t="shared" si="9"/>
        <v>113.997</v>
      </c>
      <c r="M40" s="7">
        <v>147</v>
      </c>
      <c r="N40" s="9">
        <v>0.8639</v>
      </c>
      <c r="O40" s="10">
        <f t="shared" si="10"/>
        <v>126.9933</v>
      </c>
      <c r="P40" s="10">
        <f t="shared" si="11"/>
        <v>582</v>
      </c>
      <c r="Q40" s="10">
        <f t="shared" si="12"/>
        <v>395.9843</v>
      </c>
      <c r="R40" s="9">
        <f t="shared" si="13"/>
        <v>0.680385395189003</v>
      </c>
      <c r="S40" s="7">
        <v>4301</v>
      </c>
      <c r="T40" s="7">
        <v>83</v>
      </c>
      <c r="U40" s="9">
        <v>0.0193</v>
      </c>
      <c r="V40" s="7">
        <v>0</v>
      </c>
      <c r="W40" s="9">
        <v>0</v>
      </c>
    </row>
    <row r="41" ht="26" spans="1:23">
      <c r="A41" s="7">
        <v>37</v>
      </c>
      <c r="B41" s="7">
        <v>442091</v>
      </c>
      <c r="C41" s="7" t="s">
        <v>55</v>
      </c>
      <c r="D41" s="7">
        <v>249</v>
      </c>
      <c r="E41" s="9">
        <v>0.739</v>
      </c>
      <c r="F41" s="10">
        <f t="shared" si="7"/>
        <v>184.011</v>
      </c>
      <c r="G41" s="7">
        <v>463</v>
      </c>
      <c r="H41" s="9">
        <v>0.6307</v>
      </c>
      <c r="I41" s="10">
        <f t="shared" si="8"/>
        <v>292.0141</v>
      </c>
      <c r="J41" s="7">
        <v>411</v>
      </c>
      <c r="K41" s="9">
        <v>0.5401</v>
      </c>
      <c r="L41" s="10">
        <f t="shared" si="9"/>
        <v>221.9811</v>
      </c>
      <c r="M41" s="7">
        <v>290</v>
      </c>
      <c r="N41" s="9">
        <v>0.9034</v>
      </c>
      <c r="O41" s="10">
        <f t="shared" si="10"/>
        <v>261.986</v>
      </c>
      <c r="P41" s="10">
        <f t="shared" si="11"/>
        <v>1413</v>
      </c>
      <c r="Q41" s="10">
        <f t="shared" si="12"/>
        <v>959.9922</v>
      </c>
      <c r="R41" s="9">
        <f t="shared" si="13"/>
        <v>0.6794</v>
      </c>
      <c r="S41" s="7">
        <v>2856</v>
      </c>
      <c r="T41" s="7">
        <v>61</v>
      </c>
      <c r="U41" s="9">
        <v>0.0214</v>
      </c>
      <c r="V41" s="7">
        <v>0</v>
      </c>
      <c r="W41" s="9">
        <v>0</v>
      </c>
    </row>
    <row r="42" ht="26" spans="1:23">
      <c r="A42" s="7">
        <v>38</v>
      </c>
      <c r="B42" s="7">
        <v>442002</v>
      </c>
      <c r="C42" s="7" t="s">
        <v>56</v>
      </c>
      <c r="D42" s="7">
        <v>64</v>
      </c>
      <c r="E42" s="9">
        <v>0.7812</v>
      </c>
      <c r="F42" s="10">
        <f t="shared" si="7"/>
        <v>49.9968</v>
      </c>
      <c r="G42" s="7">
        <v>93</v>
      </c>
      <c r="H42" s="9">
        <v>0.5806</v>
      </c>
      <c r="I42" s="10">
        <f t="shared" si="8"/>
        <v>53.9958</v>
      </c>
      <c r="J42" s="7">
        <v>137</v>
      </c>
      <c r="K42" s="9">
        <v>0.5547</v>
      </c>
      <c r="L42" s="10">
        <f t="shared" si="9"/>
        <v>75.9939</v>
      </c>
      <c r="M42" s="7">
        <v>92</v>
      </c>
      <c r="N42" s="9">
        <v>0.8913</v>
      </c>
      <c r="O42" s="10">
        <f t="shared" si="10"/>
        <v>81.9996</v>
      </c>
      <c r="P42" s="10">
        <f t="shared" si="11"/>
        <v>386</v>
      </c>
      <c r="Q42" s="10">
        <f t="shared" si="12"/>
        <v>261.9861</v>
      </c>
      <c r="R42" s="9">
        <f t="shared" si="13"/>
        <v>0.678720466321244</v>
      </c>
      <c r="S42" s="7">
        <v>4062</v>
      </c>
      <c r="T42" s="7">
        <v>69</v>
      </c>
      <c r="U42" s="9">
        <v>0.017</v>
      </c>
      <c r="V42" s="7">
        <v>0</v>
      </c>
      <c r="W42" s="9">
        <v>0</v>
      </c>
    </row>
    <row r="43" ht="26" spans="1:23">
      <c r="A43" s="7">
        <v>39</v>
      </c>
      <c r="B43" s="7">
        <v>442089</v>
      </c>
      <c r="C43" s="7" t="s">
        <v>57</v>
      </c>
      <c r="D43" s="7">
        <v>199</v>
      </c>
      <c r="E43" s="9">
        <v>0.7136</v>
      </c>
      <c r="F43" s="10">
        <f t="shared" si="7"/>
        <v>142.0064</v>
      </c>
      <c r="G43" s="7">
        <v>403</v>
      </c>
      <c r="H43" s="9">
        <v>0.6849</v>
      </c>
      <c r="I43" s="10">
        <f t="shared" si="8"/>
        <v>276.0147</v>
      </c>
      <c r="J43" s="7">
        <v>610</v>
      </c>
      <c r="K43" s="9">
        <v>0.5148</v>
      </c>
      <c r="L43" s="10">
        <f t="shared" si="9"/>
        <v>314.028</v>
      </c>
      <c r="M43" s="7">
        <v>392</v>
      </c>
      <c r="N43" s="9">
        <v>0.898</v>
      </c>
      <c r="O43" s="10">
        <f t="shared" si="10"/>
        <v>352.016</v>
      </c>
      <c r="P43" s="10">
        <f t="shared" si="11"/>
        <v>1604</v>
      </c>
      <c r="Q43" s="10">
        <f t="shared" si="12"/>
        <v>1084.0651</v>
      </c>
      <c r="R43" s="9">
        <f t="shared" si="13"/>
        <v>0.675851059850374</v>
      </c>
      <c r="S43" s="7">
        <v>5957</v>
      </c>
      <c r="T43" s="7">
        <v>161</v>
      </c>
      <c r="U43" s="9">
        <v>0.027</v>
      </c>
      <c r="V43" s="7">
        <v>0</v>
      </c>
      <c r="W43" s="9">
        <v>0</v>
      </c>
    </row>
    <row r="44" ht="26" spans="1:23">
      <c r="A44" s="7">
        <v>40</v>
      </c>
      <c r="B44" s="7">
        <v>442093</v>
      </c>
      <c r="C44" s="7" t="s">
        <v>58</v>
      </c>
      <c r="D44" s="7">
        <v>24</v>
      </c>
      <c r="E44" s="9">
        <v>0.875</v>
      </c>
      <c r="F44" s="10">
        <f t="shared" ref="F44:F75" si="14">D44*E44</f>
        <v>21</v>
      </c>
      <c r="G44" s="7">
        <v>63</v>
      </c>
      <c r="H44" s="9">
        <v>0.619</v>
      </c>
      <c r="I44" s="10">
        <f t="shared" ref="I44:I75" si="15">G44*H44</f>
        <v>38.997</v>
      </c>
      <c r="J44" s="7">
        <v>53</v>
      </c>
      <c r="K44" s="9">
        <v>0.434</v>
      </c>
      <c r="L44" s="10">
        <f t="shared" ref="L44:L75" si="16">J44*K44</f>
        <v>23.002</v>
      </c>
      <c r="M44" s="7">
        <v>49</v>
      </c>
      <c r="N44" s="9">
        <v>0.898</v>
      </c>
      <c r="O44" s="10">
        <f t="shared" ref="O44:O75" si="17">M44*N44</f>
        <v>44.002</v>
      </c>
      <c r="P44" s="10">
        <f t="shared" ref="P44:P75" si="18">D44+G44+J44+M44</f>
        <v>189</v>
      </c>
      <c r="Q44" s="10">
        <f t="shared" ref="Q44:Q75" si="19">F44+I44+L44+O44</f>
        <v>127.001</v>
      </c>
      <c r="R44" s="9">
        <f t="shared" ref="R44:R49" si="20">Q44/P44</f>
        <v>0.671962962962963</v>
      </c>
      <c r="S44" s="7">
        <v>1047</v>
      </c>
      <c r="T44" s="7">
        <v>16</v>
      </c>
      <c r="U44" s="9">
        <v>0.0153</v>
      </c>
      <c r="V44" s="7">
        <v>0</v>
      </c>
      <c r="W44" s="9">
        <v>0</v>
      </c>
    </row>
    <row r="45" ht="26" spans="1:23">
      <c r="A45" s="7">
        <v>41</v>
      </c>
      <c r="B45" s="7">
        <v>442009</v>
      </c>
      <c r="C45" s="7" t="s">
        <v>59</v>
      </c>
      <c r="D45" s="7">
        <v>55</v>
      </c>
      <c r="E45" s="9">
        <v>0.8545</v>
      </c>
      <c r="F45" s="10">
        <f t="shared" si="14"/>
        <v>46.9975</v>
      </c>
      <c r="G45" s="7">
        <v>172</v>
      </c>
      <c r="H45" s="9">
        <v>0.6512</v>
      </c>
      <c r="I45" s="10">
        <f t="shared" si="15"/>
        <v>112.0064</v>
      </c>
      <c r="J45" s="7">
        <v>170</v>
      </c>
      <c r="K45" s="9">
        <v>0.4765</v>
      </c>
      <c r="L45" s="10">
        <f t="shared" si="16"/>
        <v>81.005</v>
      </c>
      <c r="M45" s="7">
        <v>136</v>
      </c>
      <c r="N45" s="9">
        <v>0.8676</v>
      </c>
      <c r="O45" s="10">
        <f t="shared" si="17"/>
        <v>117.9936</v>
      </c>
      <c r="P45" s="10">
        <f t="shared" si="18"/>
        <v>533</v>
      </c>
      <c r="Q45" s="10">
        <f t="shared" si="19"/>
        <v>358.0025</v>
      </c>
      <c r="R45" s="9">
        <f t="shared" si="20"/>
        <v>0.671674484052533</v>
      </c>
      <c r="S45" s="7">
        <v>4712</v>
      </c>
      <c r="T45" s="7">
        <v>74</v>
      </c>
      <c r="U45" s="9">
        <v>0.0157</v>
      </c>
      <c r="V45" s="7">
        <v>0</v>
      </c>
      <c r="W45" s="9">
        <v>0</v>
      </c>
    </row>
    <row r="46" ht="26" spans="1:23">
      <c r="A46" s="7">
        <v>42</v>
      </c>
      <c r="B46" s="7">
        <v>442004</v>
      </c>
      <c r="C46" s="7" t="s">
        <v>60</v>
      </c>
      <c r="D46" s="7">
        <v>42</v>
      </c>
      <c r="E46" s="9">
        <v>0.619</v>
      </c>
      <c r="F46" s="10">
        <f t="shared" si="14"/>
        <v>25.998</v>
      </c>
      <c r="G46" s="7">
        <v>85</v>
      </c>
      <c r="H46" s="9">
        <v>0.5765</v>
      </c>
      <c r="I46" s="10">
        <f t="shared" si="15"/>
        <v>49.0025</v>
      </c>
      <c r="J46" s="7">
        <v>21</v>
      </c>
      <c r="K46" s="9">
        <v>0.4286</v>
      </c>
      <c r="L46" s="10">
        <f t="shared" si="16"/>
        <v>9.0006</v>
      </c>
      <c r="M46" s="7">
        <v>46</v>
      </c>
      <c r="N46" s="9">
        <v>1</v>
      </c>
      <c r="O46" s="10">
        <f t="shared" si="17"/>
        <v>46</v>
      </c>
      <c r="P46" s="10">
        <f t="shared" si="18"/>
        <v>194</v>
      </c>
      <c r="Q46" s="10">
        <f t="shared" si="19"/>
        <v>130.0011</v>
      </c>
      <c r="R46" s="9">
        <f t="shared" si="20"/>
        <v>0.670108762886598</v>
      </c>
      <c r="S46" s="7">
        <v>2351</v>
      </c>
      <c r="T46" s="7">
        <v>58</v>
      </c>
      <c r="U46" s="9">
        <v>0.0247</v>
      </c>
      <c r="V46" s="7">
        <v>0</v>
      </c>
      <c r="W46" s="9">
        <v>0</v>
      </c>
    </row>
    <row r="47" ht="26" spans="1:23">
      <c r="A47" s="7">
        <v>43</v>
      </c>
      <c r="B47" s="7">
        <v>442040</v>
      </c>
      <c r="C47" s="7" t="s">
        <v>61</v>
      </c>
      <c r="D47" s="7">
        <v>160</v>
      </c>
      <c r="E47" s="9">
        <v>0.7375</v>
      </c>
      <c r="F47" s="10">
        <f t="shared" si="14"/>
        <v>118</v>
      </c>
      <c r="G47" s="7">
        <v>359</v>
      </c>
      <c r="H47" s="9">
        <v>0.6323</v>
      </c>
      <c r="I47" s="10">
        <f t="shared" si="15"/>
        <v>226.9957</v>
      </c>
      <c r="J47" s="7">
        <v>269</v>
      </c>
      <c r="K47" s="9">
        <v>0.4796</v>
      </c>
      <c r="L47" s="10">
        <f t="shared" si="16"/>
        <v>129.0124</v>
      </c>
      <c r="M47" s="7">
        <v>209</v>
      </c>
      <c r="N47" s="9">
        <v>0.9139</v>
      </c>
      <c r="O47" s="10">
        <f t="shared" si="17"/>
        <v>191.0051</v>
      </c>
      <c r="P47" s="10">
        <f t="shared" si="18"/>
        <v>997</v>
      </c>
      <c r="Q47" s="10">
        <f t="shared" si="19"/>
        <v>665.0132</v>
      </c>
      <c r="R47" s="9">
        <f t="shared" si="20"/>
        <v>0.667014242728185</v>
      </c>
      <c r="S47" s="7">
        <v>2229</v>
      </c>
      <c r="T47" s="7">
        <v>48</v>
      </c>
      <c r="U47" s="9">
        <v>0.0215</v>
      </c>
      <c r="V47" s="7">
        <v>0</v>
      </c>
      <c r="W47" s="9">
        <v>0</v>
      </c>
    </row>
    <row r="48" s="4" customFormat="1" ht="26" spans="1:23">
      <c r="A48" s="7">
        <v>44</v>
      </c>
      <c r="B48" s="7">
        <v>442080</v>
      </c>
      <c r="C48" s="7" t="s">
        <v>62</v>
      </c>
      <c r="D48" s="7">
        <v>5</v>
      </c>
      <c r="E48" s="9">
        <v>0.6</v>
      </c>
      <c r="F48" s="10">
        <f t="shared" si="14"/>
        <v>3</v>
      </c>
      <c r="G48" s="7">
        <v>26</v>
      </c>
      <c r="H48" s="9">
        <v>0.5385</v>
      </c>
      <c r="I48" s="10">
        <f t="shared" si="15"/>
        <v>14.001</v>
      </c>
      <c r="J48" s="7">
        <v>46</v>
      </c>
      <c r="K48" s="9">
        <v>0.6087</v>
      </c>
      <c r="L48" s="10">
        <f t="shared" si="16"/>
        <v>28.0002</v>
      </c>
      <c r="M48" s="7">
        <v>34</v>
      </c>
      <c r="N48" s="9">
        <v>0.8529</v>
      </c>
      <c r="O48" s="10">
        <f t="shared" si="17"/>
        <v>28.9986</v>
      </c>
      <c r="P48" s="10">
        <f t="shared" si="18"/>
        <v>111</v>
      </c>
      <c r="Q48" s="10">
        <f t="shared" si="19"/>
        <v>73.9998</v>
      </c>
      <c r="R48" s="9">
        <f t="shared" si="20"/>
        <v>0.666664864864865</v>
      </c>
      <c r="S48" s="7">
        <v>793</v>
      </c>
      <c r="T48" s="7">
        <v>16</v>
      </c>
      <c r="U48" s="9">
        <v>0.0202</v>
      </c>
      <c r="V48" s="7">
        <v>0</v>
      </c>
      <c r="W48" s="9">
        <v>0</v>
      </c>
    </row>
    <row r="49" ht="26" spans="1:23">
      <c r="A49" s="7">
        <v>45</v>
      </c>
      <c r="B49" s="7">
        <v>442102</v>
      </c>
      <c r="C49" s="7" t="s">
        <v>63</v>
      </c>
      <c r="D49" s="7">
        <v>57</v>
      </c>
      <c r="E49" s="9">
        <v>0.807</v>
      </c>
      <c r="F49" s="10">
        <f t="shared" si="14"/>
        <v>45.999</v>
      </c>
      <c r="G49" s="7">
        <v>134</v>
      </c>
      <c r="H49" s="9">
        <v>0.6418</v>
      </c>
      <c r="I49" s="10">
        <f t="shared" si="15"/>
        <v>86.0012</v>
      </c>
      <c r="J49" s="7">
        <v>164</v>
      </c>
      <c r="K49" s="9">
        <v>0.5061</v>
      </c>
      <c r="L49" s="10">
        <f t="shared" si="16"/>
        <v>83.0004</v>
      </c>
      <c r="M49" s="7">
        <v>96</v>
      </c>
      <c r="N49" s="9">
        <v>0.8854</v>
      </c>
      <c r="O49" s="10">
        <f t="shared" si="17"/>
        <v>84.9984</v>
      </c>
      <c r="P49" s="10">
        <f t="shared" si="18"/>
        <v>451</v>
      </c>
      <c r="Q49" s="10">
        <f t="shared" si="19"/>
        <v>299.999</v>
      </c>
      <c r="R49" s="9">
        <f t="shared" si="20"/>
        <v>0.665186252771619</v>
      </c>
      <c r="S49" s="7">
        <v>440</v>
      </c>
      <c r="T49" s="7">
        <v>3</v>
      </c>
      <c r="U49" s="9">
        <v>0.0068</v>
      </c>
      <c r="V49" s="7">
        <v>0</v>
      </c>
      <c r="W49" s="9">
        <v>0</v>
      </c>
    </row>
    <row r="50" s="4" customFormat="1" ht="26" spans="1:23">
      <c r="A50" s="7">
        <v>46</v>
      </c>
      <c r="B50" s="7">
        <v>442044</v>
      </c>
      <c r="C50" s="7" t="s">
        <v>64</v>
      </c>
      <c r="D50" s="7">
        <v>35</v>
      </c>
      <c r="E50" s="9">
        <v>0.8286</v>
      </c>
      <c r="F50" s="10">
        <f t="shared" si="14"/>
        <v>29.001</v>
      </c>
      <c r="G50" s="7">
        <v>79</v>
      </c>
      <c r="H50" s="9">
        <v>0.6076</v>
      </c>
      <c r="I50" s="10">
        <f t="shared" si="15"/>
        <v>48.0004</v>
      </c>
      <c r="J50" s="7">
        <v>89</v>
      </c>
      <c r="K50" s="9">
        <v>0.4831</v>
      </c>
      <c r="L50" s="10">
        <f t="shared" si="16"/>
        <v>42.9959</v>
      </c>
      <c r="M50" s="7">
        <v>57</v>
      </c>
      <c r="N50" s="9">
        <v>0.8947</v>
      </c>
      <c r="O50" s="10">
        <f t="shared" si="17"/>
        <v>50.9979</v>
      </c>
      <c r="P50" s="10">
        <f t="shared" si="18"/>
        <v>260</v>
      </c>
      <c r="Q50" s="10">
        <f t="shared" si="19"/>
        <v>170.9952</v>
      </c>
      <c r="R50" s="9">
        <f t="shared" ref="R50:R67" si="21">Q50/P50</f>
        <v>0.657673846153846</v>
      </c>
      <c r="S50" s="7">
        <v>1924</v>
      </c>
      <c r="T50" s="7">
        <v>39</v>
      </c>
      <c r="U50" s="9">
        <v>0.0203</v>
      </c>
      <c r="V50" s="7">
        <v>0</v>
      </c>
      <c r="W50" s="9">
        <v>0</v>
      </c>
    </row>
    <row r="51" ht="26" spans="1:23">
      <c r="A51" s="7">
        <v>47</v>
      </c>
      <c r="B51" s="7">
        <v>442011</v>
      </c>
      <c r="C51" s="7" t="s">
        <v>65</v>
      </c>
      <c r="D51" s="7">
        <v>155</v>
      </c>
      <c r="E51" s="9">
        <v>0.7419</v>
      </c>
      <c r="F51" s="10">
        <f t="shared" si="14"/>
        <v>114.9945</v>
      </c>
      <c r="G51" s="7">
        <v>336</v>
      </c>
      <c r="H51" s="9">
        <v>0.6012</v>
      </c>
      <c r="I51" s="10">
        <f t="shared" si="15"/>
        <v>202.0032</v>
      </c>
      <c r="J51" s="7">
        <v>336</v>
      </c>
      <c r="K51" s="9">
        <v>0.5119</v>
      </c>
      <c r="L51" s="10">
        <f t="shared" si="16"/>
        <v>171.9984</v>
      </c>
      <c r="M51" s="7">
        <v>232</v>
      </c>
      <c r="N51" s="9">
        <v>0.8922</v>
      </c>
      <c r="O51" s="10">
        <f t="shared" si="17"/>
        <v>206.9904</v>
      </c>
      <c r="P51" s="10">
        <f t="shared" si="18"/>
        <v>1059</v>
      </c>
      <c r="Q51" s="10">
        <f t="shared" si="19"/>
        <v>695.9865</v>
      </c>
      <c r="R51" s="9">
        <f t="shared" si="21"/>
        <v>0.65721104815864</v>
      </c>
      <c r="S51" s="7">
        <v>3584</v>
      </c>
      <c r="T51" s="7">
        <v>58</v>
      </c>
      <c r="U51" s="9">
        <v>0.0162</v>
      </c>
      <c r="V51" s="7">
        <v>0</v>
      </c>
      <c r="W51" s="9">
        <v>0</v>
      </c>
    </row>
    <row r="52" ht="26" spans="1:23">
      <c r="A52" s="7">
        <v>48</v>
      </c>
      <c r="B52" s="7">
        <v>442081</v>
      </c>
      <c r="C52" s="7" t="s">
        <v>66</v>
      </c>
      <c r="D52" s="7">
        <v>69</v>
      </c>
      <c r="E52" s="9">
        <v>0.7971</v>
      </c>
      <c r="F52" s="10">
        <f t="shared" si="14"/>
        <v>54.9999</v>
      </c>
      <c r="G52" s="7">
        <v>132</v>
      </c>
      <c r="H52" s="9">
        <v>0.5833</v>
      </c>
      <c r="I52" s="10">
        <f t="shared" si="15"/>
        <v>76.9956</v>
      </c>
      <c r="J52" s="7">
        <v>163</v>
      </c>
      <c r="K52" s="9">
        <v>0.546</v>
      </c>
      <c r="L52" s="10">
        <f t="shared" si="16"/>
        <v>88.998</v>
      </c>
      <c r="M52" s="7">
        <v>94</v>
      </c>
      <c r="N52" s="9">
        <v>0.8511</v>
      </c>
      <c r="O52" s="10">
        <f t="shared" si="17"/>
        <v>80.0034</v>
      </c>
      <c r="P52" s="10">
        <f t="shared" si="18"/>
        <v>458</v>
      </c>
      <c r="Q52" s="10">
        <f t="shared" si="19"/>
        <v>300.9969</v>
      </c>
      <c r="R52" s="9">
        <f t="shared" si="21"/>
        <v>0.657198471615721</v>
      </c>
      <c r="S52" s="7">
        <v>2089</v>
      </c>
      <c r="T52" s="7">
        <v>37</v>
      </c>
      <c r="U52" s="9">
        <v>0.0177</v>
      </c>
      <c r="V52" s="7">
        <v>0</v>
      </c>
      <c r="W52" s="9">
        <v>0</v>
      </c>
    </row>
    <row r="53" ht="26" spans="1:23">
      <c r="A53" s="7">
        <v>49</v>
      </c>
      <c r="B53" s="7">
        <v>442088</v>
      </c>
      <c r="C53" s="7" t="s">
        <v>67</v>
      </c>
      <c r="D53" s="7">
        <v>164</v>
      </c>
      <c r="E53" s="9">
        <v>0.7561</v>
      </c>
      <c r="F53" s="10">
        <f t="shared" si="14"/>
        <v>124.0004</v>
      </c>
      <c r="G53" s="7">
        <v>230</v>
      </c>
      <c r="H53" s="9">
        <v>0.5957</v>
      </c>
      <c r="I53" s="10">
        <f t="shared" si="15"/>
        <v>137.011</v>
      </c>
      <c r="J53" s="7">
        <v>191</v>
      </c>
      <c r="K53" s="9">
        <v>0.5079</v>
      </c>
      <c r="L53" s="10">
        <f t="shared" si="16"/>
        <v>97.0089</v>
      </c>
      <c r="M53" s="7">
        <v>112</v>
      </c>
      <c r="N53" s="9">
        <v>0.8929</v>
      </c>
      <c r="O53" s="10">
        <f t="shared" si="17"/>
        <v>100.0048</v>
      </c>
      <c r="P53" s="10">
        <f t="shared" si="18"/>
        <v>697</v>
      </c>
      <c r="Q53" s="10">
        <f t="shared" si="19"/>
        <v>458.0251</v>
      </c>
      <c r="R53" s="9">
        <f t="shared" si="21"/>
        <v>0.65713787661406</v>
      </c>
      <c r="S53" s="7">
        <v>1126</v>
      </c>
      <c r="T53" s="7">
        <v>17</v>
      </c>
      <c r="U53" s="9">
        <v>0.0151</v>
      </c>
      <c r="V53" s="7">
        <v>0</v>
      </c>
      <c r="W53" s="9">
        <v>0</v>
      </c>
    </row>
    <row r="54" ht="26" spans="1:23">
      <c r="A54" s="7">
        <v>50</v>
      </c>
      <c r="B54" s="7">
        <v>442097</v>
      </c>
      <c r="C54" s="7" t="s">
        <v>68</v>
      </c>
      <c r="D54" s="7">
        <v>57</v>
      </c>
      <c r="E54" s="9">
        <v>0.7368</v>
      </c>
      <c r="F54" s="10">
        <f t="shared" si="14"/>
        <v>41.9976</v>
      </c>
      <c r="G54" s="7">
        <v>145</v>
      </c>
      <c r="H54" s="9">
        <v>0.6414</v>
      </c>
      <c r="I54" s="10">
        <f t="shared" si="15"/>
        <v>93.003</v>
      </c>
      <c r="J54" s="7">
        <v>195</v>
      </c>
      <c r="K54" s="9">
        <v>0.5231</v>
      </c>
      <c r="L54" s="10">
        <f t="shared" si="16"/>
        <v>102.0045</v>
      </c>
      <c r="M54" s="7">
        <v>112</v>
      </c>
      <c r="N54" s="9">
        <v>0.8661</v>
      </c>
      <c r="O54" s="10">
        <f t="shared" si="17"/>
        <v>97.0032</v>
      </c>
      <c r="P54" s="10">
        <f t="shared" si="18"/>
        <v>509</v>
      </c>
      <c r="Q54" s="10">
        <f t="shared" si="19"/>
        <v>334.0083</v>
      </c>
      <c r="R54" s="9">
        <f t="shared" si="21"/>
        <v>0.656204911591356</v>
      </c>
      <c r="S54" s="7">
        <v>1238</v>
      </c>
      <c r="T54" s="7">
        <v>23</v>
      </c>
      <c r="U54" s="9">
        <v>0.0186</v>
      </c>
      <c r="V54" s="7">
        <v>0</v>
      </c>
      <c r="W54" s="9">
        <v>0</v>
      </c>
    </row>
    <row r="55" ht="26" spans="1:23">
      <c r="A55" s="7">
        <v>51</v>
      </c>
      <c r="B55" s="7">
        <v>442013</v>
      </c>
      <c r="C55" s="7" t="s">
        <v>69</v>
      </c>
      <c r="D55" s="7">
        <v>125</v>
      </c>
      <c r="E55" s="9">
        <v>0.728</v>
      </c>
      <c r="F55" s="10">
        <f t="shared" si="14"/>
        <v>91</v>
      </c>
      <c r="G55" s="7">
        <v>303</v>
      </c>
      <c r="H55" s="9">
        <v>0.5677</v>
      </c>
      <c r="I55" s="10">
        <f t="shared" si="15"/>
        <v>172.0131</v>
      </c>
      <c r="J55" s="7">
        <v>258</v>
      </c>
      <c r="K55" s="9">
        <v>0.5543</v>
      </c>
      <c r="L55" s="10">
        <f t="shared" si="16"/>
        <v>143.0094</v>
      </c>
      <c r="M55" s="7">
        <v>201</v>
      </c>
      <c r="N55" s="9">
        <v>0.8756</v>
      </c>
      <c r="O55" s="10">
        <f t="shared" si="17"/>
        <v>175.9956</v>
      </c>
      <c r="P55" s="10">
        <f t="shared" si="18"/>
        <v>887</v>
      </c>
      <c r="Q55" s="10">
        <f t="shared" si="19"/>
        <v>582.0181</v>
      </c>
      <c r="R55" s="9">
        <f t="shared" si="21"/>
        <v>0.656164712514092</v>
      </c>
      <c r="S55" s="7">
        <v>5713</v>
      </c>
      <c r="T55" s="7">
        <v>138</v>
      </c>
      <c r="U55" s="9">
        <v>0.0242</v>
      </c>
      <c r="V55" s="7">
        <v>0</v>
      </c>
      <c r="W55" s="9">
        <v>0</v>
      </c>
    </row>
    <row r="56" s="4" customFormat="1" ht="26" spans="1:23">
      <c r="A56" s="7">
        <v>52</v>
      </c>
      <c r="B56" s="7">
        <v>442035</v>
      </c>
      <c r="C56" s="7" t="s">
        <v>70</v>
      </c>
      <c r="D56" s="7">
        <v>21</v>
      </c>
      <c r="E56" s="9">
        <v>0.7143</v>
      </c>
      <c r="F56" s="10">
        <f t="shared" si="14"/>
        <v>15.0003</v>
      </c>
      <c r="G56" s="7">
        <v>59</v>
      </c>
      <c r="H56" s="9">
        <v>0.5763</v>
      </c>
      <c r="I56" s="10">
        <f t="shared" si="15"/>
        <v>34.0017</v>
      </c>
      <c r="J56" s="7">
        <v>56</v>
      </c>
      <c r="K56" s="9">
        <v>0.5714</v>
      </c>
      <c r="L56" s="10">
        <f t="shared" si="16"/>
        <v>31.9984</v>
      </c>
      <c r="M56" s="7">
        <v>48</v>
      </c>
      <c r="N56" s="9">
        <v>0.8125</v>
      </c>
      <c r="O56" s="10">
        <f t="shared" si="17"/>
        <v>39</v>
      </c>
      <c r="P56" s="10">
        <f t="shared" si="18"/>
        <v>184</v>
      </c>
      <c r="Q56" s="10">
        <f t="shared" si="19"/>
        <v>120.0004</v>
      </c>
      <c r="R56" s="9">
        <f t="shared" si="21"/>
        <v>0.652176086956522</v>
      </c>
      <c r="S56" s="7">
        <v>2250</v>
      </c>
      <c r="T56" s="7">
        <v>50</v>
      </c>
      <c r="U56" s="9">
        <v>0.0222</v>
      </c>
      <c r="V56" s="7">
        <v>0</v>
      </c>
      <c r="W56" s="9">
        <v>0</v>
      </c>
    </row>
    <row r="57" s="4" customFormat="1" ht="26" spans="1:23">
      <c r="A57" s="7">
        <v>53</v>
      </c>
      <c r="B57" s="7">
        <v>442012</v>
      </c>
      <c r="C57" s="7" t="s">
        <v>71</v>
      </c>
      <c r="D57" s="7">
        <v>36</v>
      </c>
      <c r="E57" s="9">
        <v>0.5</v>
      </c>
      <c r="F57" s="10">
        <f t="shared" si="14"/>
        <v>18</v>
      </c>
      <c r="G57" s="7">
        <v>96</v>
      </c>
      <c r="H57" s="9">
        <v>0.6875</v>
      </c>
      <c r="I57" s="10">
        <f t="shared" si="15"/>
        <v>66</v>
      </c>
      <c r="J57" s="7">
        <v>90</v>
      </c>
      <c r="K57" s="9">
        <v>0.5111</v>
      </c>
      <c r="L57" s="10">
        <f t="shared" si="16"/>
        <v>45.999</v>
      </c>
      <c r="M57" s="7">
        <v>44</v>
      </c>
      <c r="N57" s="9">
        <v>0.9773</v>
      </c>
      <c r="O57" s="10">
        <f t="shared" si="17"/>
        <v>43.0012</v>
      </c>
      <c r="P57" s="10">
        <f t="shared" si="18"/>
        <v>266</v>
      </c>
      <c r="Q57" s="10">
        <f t="shared" si="19"/>
        <v>173.0002</v>
      </c>
      <c r="R57" s="9">
        <f t="shared" si="21"/>
        <v>0.650376691729323</v>
      </c>
      <c r="S57" s="7">
        <v>2619</v>
      </c>
      <c r="T57" s="7">
        <v>69</v>
      </c>
      <c r="U57" s="9">
        <v>0.0263</v>
      </c>
      <c r="V57" s="7">
        <v>0</v>
      </c>
      <c r="W57" s="9">
        <v>0</v>
      </c>
    </row>
    <row r="58" ht="26" spans="1:23">
      <c r="A58" s="7">
        <v>54</v>
      </c>
      <c r="B58" s="7">
        <v>442055</v>
      </c>
      <c r="C58" s="7" t="s">
        <v>72</v>
      </c>
      <c r="D58" s="7">
        <v>86</v>
      </c>
      <c r="E58" s="9">
        <v>0.686</v>
      </c>
      <c r="F58" s="10">
        <f t="shared" si="14"/>
        <v>58.996</v>
      </c>
      <c r="G58" s="7">
        <v>161</v>
      </c>
      <c r="H58" s="9">
        <v>0.5528</v>
      </c>
      <c r="I58" s="10">
        <f t="shared" si="15"/>
        <v>89.0008</v>
      </c>
      <c r="J58" s="7">
        <v>84</v>
      </c>
      <c r="K58" s="9">
        <v>0.4405</v>
      </c>
      <c r="L58" s="10">
        <f t="shared" si="16"/>
        <v>37.002</v>
      </c>
      <c r="M58" s="7">
        <v>107</v>
      </c>
      <c r="N58" s="9">
        <v>0.9252</v>
      </c>
      <c r="O58" s="10">
        <f t="shared" si="17"/>
        <v>98.9964</v>
      </c>
      <c r="P58" s="10">
        <f t="shared" si="18"/>
        <v>438</v>
      </c>
      <c r="Q58" s="10">
        <f t="shared" si="19"/>
        <v>283.9952</v>
      </c>
      <c r="R58" s="9">
        <f t="shared" si="21"/>
        <v>0.648390867579909</v>
      </c>
      <c r="S58" s="7">
        <v>4606</v>
      </c>
      <c r="T58" s="7">
        <v>93</v>
      </c>
      <c r="U58" s="9">
        <v>0.0202</v>
      </c>
      <c r="V58" s="7">
        <v>0</v>
      </c>
      <c r="W58" s="9">
        <v>0</v>
      </c>
    </row>
    <row r="59" ht="26" spans="1:23">
      <c r="A59" s="7">
        <v>55</v>
      </c>
      <c r="B59" s="7">
        <v>442029</v>
      </c>
      <c r="C59" s="7" t="s">
        <v>73</v>
      </c>
      <c r="D59" s="7">
        <v>142</v>
      </c>
      <c r="E59" s="9">
        <v>0.7183</v>
      </c>
      <c r="F59" s="10">
        <f t="shared" si="14"/>
        <v>101.9986</v>
      </c>
      <c r="G59" s="7">
        <v>309</v>
      </c>
      <c r="H59" s="9">
        <v>0.5437</v>
      </c>
      <c r="I59" s="10">
        <f t="shared" si="15"/>
        <v>168.0033</v>
      </c>
      <c r="J59" s="7">
        <v>266</v>
      </c>
      <c r="K59" s="9">
        <v>0.5338</v>
      </c>
      <c r="L59" s="10">
        <f t="shared" si="16"/>
        <v>141.9908</v>
      </c>
      <c r="M59" s="7">
        <v>190</v>
      </c>
      <c r="N59" s="9">
        <v>0.9158</v>
      </c>
      <c r="O59" s="10">
        <f t="shared" si="17"/>
        <v>174.002</v>
      </c>
      <c r="P59" s="10">
        <f t="shared" si="18"/>
        <v>907</v>
      </c>
      <c r="Q59" s="10">
        <f t="shared" si="19"/>
        <v>585.9947</v>
      </c>
      <c r="R59" s="9">
        <f t="shared" si="21"/>
        <v>0.646080154355017</v>
      </c>
      <c r="S59" s="7">
        <v>4042</v>
      </c>
      <c r="T59" s="7">
        <v>68</v>
      </c>
      <c r="U59" s="9">
        <v>0.0168</v>
      </c>
      <c r="V59" s="7">
        <v>0</v>
      </c>
      <c r="W59" s="9">
        <v>0</v>
      </c>
    </row>
    <row r="60" s="4" customFormat="1" ht="26" spans="1:23">
      <c r="A60" s="7">
        <v>56</v>
      </c>
      <c r="B60" s="7">
        <v>442025</v>
      </c>
      <c r="C60" s="7" t="s">
        <v>74</v>
      </c>
      <c r="D60" s="7">
        <v>36</v>
      </c>
      <c r="E60" s="9">
        <v>0.7222</v>
      </c>
      <c r="F60" s="10">
        <f t="shared" si="14"/>
        <v>25.9992</v>
      </c>
      <c r="G60" s="7">
        <v>63</v>
      </c>
      <c r="H60" s="9">
        <v>0.5556</v>
      </c>
      <c r="I60" s="10">
        <f t="shared" si="15"/>
        <v>35.0028</v>
      </c>
      <c r="J60" s="7">
        <v>76</v>
      </c>
      <c r="K60" s="9">
        <v>0.5132</v>
      </c>
      <c r="L60" s="10">
        <f t="shared" si="16"/>
        <v>39.0032</v>
      </c>
      <c r="M60" s="7">
        <v>48</v>
      </c>
      <c r="N60" s="9">
        <v>0.9167</v>
      </c>
      <c r="O60" s="10">
        <f t="shared" si="17"/>
        <v>44.0016</v>
      </c>
      <c r="P60" s="10">
        <f t="shared" si="18"/>
        <v>223</v>
      </c>
      <c r="Q60" s="10">
        <f t="shared" si="19"/>
        <v>144.0068</v>
      </c>
      <c r="R60" s="9">
        <f t="shared" si="21"/>
        <v>0.645770403587444</v>
      </c>
      <c r="S60" s="7">
        <v>848</v>
      </c>
      <c r="T60" s="7">
        <v>12</v>
      </c>
      <c r="U60" s="9">
        <v>0.0142</v>
      </c>
      <c r="V60" s="7">
        <v>0</v>
      </c>
      <c r="W60" s="9">
        <v>0</v>
      </c>
    </row>
    <row r="61" s="4" customFormat="1" ht="26" spans="1:23">
      <c r="A61" s="7">
        <v>57</v>
      </c>
      <c r="B61" s="7">
        <v>442085</v>
      </c>
      <c r="C61" s="7" t="s">
        <v>75</v>
      </c>
      <c r="D61" s="7">
        <v>17</v>
      </c>
      <c r="E61" s="9">
        <v>0.5294</v>
      </c>
      <c r="F61" s="10">
        <f t="shared" si="14"/>
        <v>8.9998</v>
      </c>
      <c r="G61" s="7">
        <v>67</v>
      </c>
      <c r="H61" s="9">
        <v>0.7015</v>
      </c>
      <c r="I61" s="10">
        <f t="shared" si="15"/>
        <v>47.0005</v>
      </c>
      <c r="J61" s="7">
        <v>76</v>
      </c>
      <c r="K61" s="9">
        <v>0.4342</v>
      </c>
      <c r="L61" s="10">
        <f t="shared" si="16"/>
        <v>32.9992</v>
      </c>
      <c r="M61" s="7">
        <v>62</v>
      </c>
      <c r="N61" s="9">
        <v>0.871</v>
      </c>
      <c r="O61" s="10">
        <f t="shared" si="17"/>
        <v>54.002</v>
      </c>
      <c r="P61" s="10">
        <f t="shared" si="18"/>
        <v>222</v>
      </c>
      <c r="Q61" s="10">
        <f t="shared" si="19"/>
        <v>143.0015</v>
      </c>
      <c r="R61" s="9">
        <f t="shared" si="21"/>
        <v>0.644150900900901</v>
      </c>
      <c r="S61" s="7">
        <v>1571</v>
      </c>
      <c r="T61" s="7">
        <v>36</v>
      </c>
      <c r="U61" s="9">
        <v>0.0229</v>
      </c>
      <c r="V61" s="7">
        <v>0</v>
      </c>
      <c r="W61" s="9">
        <v>0</v>
      </c>
    </row>
    <row r="62" s="4" customFormat="1" ht="26" spans="1:23">
      <c r="A62" s="7">
        <v>58</v>
      </c>
      <c r="B62" s="7">
        <v>442075</v>
      </c>
      <c r="C62" s="7" t="s">
        <v>76</v>
      </c>
      <c r="D62" s="7">
        <v>24</v>
      </c>
      <c r="E62" s="9">
        <v>0.75</v>
      </c>
      <c r="F62" s="10">
        <f t="shared" si="14"/>
        <v>18</v>
      </c>
      <c r="G62" s="7">
        <v>49</v>
      </c>
      <c r="H62" s="9">
        <v>0.5918</v>
      </c>
      <c r="I62" s="10">
        <f t="shared" si="15"/>
        <v>28.9982</v>
      </c>
      <c r="J62" s="7">
        <v>59</v>
      </c>
      <c r="K62" s="9">
        <v>0.4576</v>
      </c>
      <c r="L62" s="10">
        <f t="shared" si="16"/>
        <v>26.9984</v>
      </c>
      <c r="M62" s="7">
        <v>36</v>
      </c>
      <c r="N62" s="9">
        <v>0.9444</v>
      </c>
      <c r="O62" s="10">
        <f t="shared" si="17"/>
        <v>33.9984</v>
      </c>
      <c r="P62" s="10">
        <f t="shared" si="18"/>
        <v>168</v>
      </c>
      <c r="Q62" s="10">
        <f t="shared" si="19"/>
        <v>107.995</v>
      </c>
      <c r="R62" s="9">
        <f t="shared" si="21"/>
        <v>0.642827380952381</v>
      </c>
      <c r="S62" s="7">
        <v>1471</v>
      </c>
      <c r="T62" s="7">
        <v>22</v>
      </c>
      <c r="U62" s="9">
        <v>0.015</v>
      </c>
      <c r="V62" s="7">
        <v>0</v>
      </c>
      <c r="W62" s="9">
        <v>0</v>
      </c>
    </row>
    <row r="63" ht="26" spans="1:23">
      <c r="A63" s="7">
        <v>59</v>
      </c>
      <c r="B63" s="7">
        <v>442086</v>
      </c>
      <c r="C63" s="7" t="s">
        <v>77</v>
      </c>
      <c r="D63" s="7">
        <v>61</v>
      </c>
      <c r="E63" s="9">
        <v>0.6557</v>
      </c>
      <c r="F63" s="10">
        <f t="shared" si="14"/>
        <v>39.9977</v>
      </c>
      <c r="G63" s="7">
        <v>126</v>
      </c>
      <c r="H63" s="9">
        <v>0.5</v>
      </c>
      <c r="I63" s="10">
        <f t="shared" si="15"/>
        <v>63</v>
      </c>
      <c r="J63" s="7">
        <v>147</v>
      </c>
      <c r="K63" s="9">
        <v>0.5782</v>
      </c>
      <c r="L63" s="10">
        <f t="shared" si="16"/>
        <v>84.9954</v>
      </c>
      <c r="M63" s="7">
        <v>96</v>
      </c>
      <c r="N63" s="9">
        <v>0.8958</v>
      </c>
      <c r="O63" s="10">
        <f t="shared" si="17"/>
        <v>85.9968</v>
      </c>
      <c r="P63" s="10">
        <f t="shared" si="18"/>
        <v>430</v>
      </c>
      <c r="Q63" s="10">
        <f t="shared" si="19"/>
        <v>273.9899</v>
      </c>
      <c r="R63" s="9">
        <f t="shared" si="21"/>
        <v>0.637185813953488</v>
      </c>
      <c r="S63" s="7">
        <v>1478</v>
      </c>
      <c r="T63" s="7">
        <v>18</v>
      </c>
      <c r="U63" s="9">
        <v>0.0122</v>
      </c>
      <c r="V63" s="7">
        <v>0</v>
      </c>
      <c r="W63" s="9">
        <v>0</v>
      </c>
    </row>
    <row r="64" ht="26" spans="1:23">
      <c r="A64" s="7">
        <v>60</v>
      </c>
      <c r="B64" s="7">
        <v>442090</v>
      </c>
      <c r="C64" s="7" t="s">
        <v>78</v>
      </c>
      <c r="D64" s="7">
        <v>37</v>
      </c>
      <c r="E64" s="9">
        <v>0.7568</v>
      </c>
      <c r="F64" s="10">
        <f t="shared" si="14"/>
        <v>28.0016</v>
      </c>
      <c r="G64" s="7">
        <v>95</v>
      </c>
      <c r="H64" s="9">
        <v>0.5368</v>
      </c>
      <c r="I64" s="10">
        <f t="shared" si="15"/>
        <v>50.996</v>
      </c>
      <c r="J64" s="7">
        <v>57</v>
      </c>
      <c r="K64" s="9">
        <v>0.5088</v>
      </c>
      <c r="L64" s="10">
        <f t="shared" si="16"/>
        <v>29.0016</v>
      </c>
      <c r="M64" s="7">
        <v>42</v>
      </c>
      <c r="N64" s="9">
        <v>0.9286</v>
      </c>
      <c r="O64" s="10">
        <f t="shared" si="17"/>
        <v>39.0012</v>
      </c>
      <c r="P64" s="10">
        <f t="shared" si="18"/>
        <v>231</v>
      </c>
      <c r="Q64" s="10">
        <f t="shared" si="19"/>
        <v>147.0004</v>
      </c>
      <c r="R64" s="9">
        <f t="shared" si="21"/>
        <v>0.636365367965368</v>
      </c>
      <c r="S64" s="7">
        <v>1560</v>
      </c>
      <c r="T64" s="7">
        <v>18</v>
      </c>
      <c r="U64" s="9">
        <v>0.0115</v>
      </c>
      <c r="V64" s="7">
        <v>0</v>
      </c>
      <c r="W64" s="9">
        <v>0</v>
      </c>
    </row>
    <row r="65" ht="26" spans="1:23">
      <c r="A65" s="7">
        <v>61</v>
      </c>
      <c r="B65" s="7">
        <v>442023</v>
      </c>
      <c r="C65" s="7" t="s">
        <v>79</v>
      </c>
      <c r="D65" s="7">
        <v>30</v>
      </c>
      <c r="E65" s="9">
        <v>0.7</v>
      </c>
      <c r="F65" s="10">
        <f t="shared" si="14"/>
        <v>21</v>
      </c>
      <c r="G65" s="7">
        <v>77</v>
      </c>
      <c r="H65" s="9">
        <v>0.4675</v>
      </c>
      <c r="I65" s="10">
        <f t="shared" si="15"/>
        <v>35.9975</v>
      </c>
      <c r="J65" s="7">
        <v>101</v>
      </c>
      <c r="K65" s="9">
        <v>0.5743</v>
      </c>
      <c r="L65" s="10">
        <f t="shared" si="16"/>
        <v>58.0043</v>
      </c>
      <c r="M65" s="7">
        <v>74</v>
      </c>
      <c r="N65" s="9">
        <v>0.8649</v>
      </c>
      <c r="O65" s="10">
        <f t="shared" si="17"/>
        <v>64.0026</v>
      </c>
      <c r="P65" s="10">
        <f t="shared" si="18"/>
        <v>282</v>
      </c>
      <c r="Q65" s="10">
        <f t="shared" si="19"/>
        <v>179.0044</v>
      </c>
      <c r="R65" s="9">
        <f t="shared" si="21"/>
        <v>0.634767375886525</v>
      </c>
      <c r="S65" s="7">
        <v>943</v>
      </c>
      <c r="T65" s="7">
        <v>15</v>
      </c>
      <c r="U65" s="9">
        <v>0.0159</v>
      </c>
      <c r="V65" s="7">
        <v>0</v>
      </c>
      <c r="W65" s="9">
        <v>0</v>
      </c>
    </row>
    <row r="66" ht="26" spans="1:23">
      <c r="A66" s="7">
        <v>62</v>
      </c>
      <c r="B66" s="7">
        <v>442070</v>
      </c>
      <c r="C66" s="7" t="s">
        <v>80</v>
      </c>
      <c r="D66" s="7">
        <v>81</v>
      </c>
      <c r="E66" s="9">
        <v>0.6914</v>
      </c>
      <c r="F66" s="10">
        <f t="shared" si="14"/>
        <v>56.0034</v>
      </c>
      <c r="G66" s="7">
        <v>200</v>
      </c>
      <c r="H66" s="9">
        <v>0.62</v>
      </c>
      <c r="I66" s="10">
        <f t="shared" si="15"/>
        <v>124</v>
      </c>
      <c r="J66" s="7">
        <v>19</v>
      </c>
      <c r="K66" s="9">
        <v>0.3158</v>
      </c>
      <c r="L66" s="10">
        <f t="shared" si="16"/>
        <v>6.0002</v>
      </c>
      <c r="M66" s="7">
        <v>8</v>
      </c>
      <c r="N66" s="9">
        <v>1</v>
      </c>
      <c r="O66" s="10">
        <f t="shared" si="17"/>
        <v>8</v>
      </c>
      <c r="P66" s="10">
        <f t="shared" si="18"/>
        <v>308</v>
      </c>
      <c r="Q66" s="10">
        <f t="shared" si="19"/>
        <v>194.0036</v>
      </c>
      <c r="R66" s="9">
        <f t="shared" si="21"/>
        <v>0.629881818181818</v>
      </c>
      <c r="S66" s="7">
        <v>473</v>
      </c>
      <c r="T66" s="7">
        <v>11</v>
      </c>
      <c r="U66" s="9">
        <v>0.0233</v>
      </c>
      <c r="V66" s="7">
        <v>0</v>
      </c>
      <c r="W66" s="9">
        <v>0</v>
      </c>
    </row>
    <row r="67" ht="26" spans="1:23">
      <c r="A67" s="7">
        <v>63</v>
      </c>
      <c r="B67" s="7">
        <v>442027</v>
      </c>
      <c r="C67" s="7" t="s">
        <v>81</v>
      </c>
      <c r="D67" s="7">
        <v>135</v>
      </c>
      <c r="E67" s="9">
        <v>0.6963</v>
      </c>
      <c r="F67" s="10">
        <f t="shared" si="14"/>
        <v>94.0005</v>
      </c>
      <c r="G67" s="7">
        <v>493</v>
      </c>
      <c r="H67" s="9">
        <v>0.5396</v>
      </c>
      <c r="I67" s="10">
        <f t="shared" si="15"/>
        <v>266.0228</v>
      </c>
      <c r="J67" s="7">
        <v>291</v>
      </c>
      <c r="K67" s="9">
        <v>0.4845</v>
      </c>
      <c r="L67" s="10">
        <f t="shared" si="16"/>
        <v>140.9895</v>
      </c>
      <c r="M67" s="7">
        <v>309</v>
      </c>
      <c r="N67" s="9">
        <v>0.8738</v>
      </c>
      <c r="O67" s="10">
        <f t="shared" si="17"/>
        <v>270.0042</v>
      </c>
      <c r="P67" s="10">
        <f t="shared" si="18"/>
        <v>1228</v>
      </c>
      <c r="Q67" s="10">
        <f t="shared" si="19"/>
        <v>771.017</v>
      </c>
      <c r="R67" s="9">
        <f t="shared" si="21"/>
        <v>0.627864006514658</v>
      </c>
      <c r="S67" s="7">
        <v>22057</v>
      </c>
      <c r="T67" s="7">
        <v>461</v>
      </c>
      <c r="U67" s="9">
        <v>0.0209</v>
      </c>
      <c r="V67" s="7">
        <v>1</v>
      </c>
      <c r="W67" s="9">
        <v>0</v>
      </c>
    </row>
    <row r="68" ht="26" spans="1:23">
      <c r="A68" s="7">
        <v>64</v>
      </c>
      <c r="B68" s="7">
        <v>442052</v>
      </c>
      <c r="C68" s="7" t="s">
        <v>82</v>
      </c>
      <c r="D68" s="7">
        <v>86</v>
      </c>
      <c r="E68" s="9">
        <v>0.7674</v>
      </c>
      <c r="F68" s="10">
        <f t="shared" si="14"/>
        <v>65.9964</v>
      </c>
      <c r="G68" s="7">
        <v>197</v>
      </c>
      <c r="H68" s="9">
        <v>0.5076</v>
      </c>
      <c r="I68" s="10">
        <f t="shared" si="15"/>
        <v>99.9972</v>
      </c>
      <c r="J68" s="7">
        <v>183</v>
      </c>
      <c r="K68" s="9">
        <v>0.4973</v>
      </c>
      <c r="L68" s="10">
        <f t="shared" si="16"/>
        <v>91.0059</v>
      </c>
      <c r="M68" s="7">
        <v>118</v>
      </c>
      <c r="N68" s="9">
        <v>0.9153</v>
      </c>
      <c r="O68" s="10">
        <f t="shared" si="17"/>
        <v>108.0054</v>
      </c>
      <c r="P68" s="10">
        <f t="shared" si="18"/>
        <v>584</v>
      </c>
      <c r="Q68" s="10">
        <f t="shared" si="19"/>
        <v>365.0049</v>
      </c>
      <c r="R68" s="9">
        <f t="shared" ref="R68:R99" si="22">Q68/P68</f>
        <v>0.625008390410959</v>
      </c>
      <c r="S68" s="7">
        <v>4698</v>
      </c>
      <c r="T68" s="7">
        <v>100</v>
      </c>
      <c r="U68" s="9">
        <v>0.0213</v>
      </c>
      <c r="V68" s="7">
        <v>0</v>
      </c>
      <c r="W68" s="9">
        <v>0</v>
      </c>
    </row>
    <row r="69" ht="26" spans="1:23">
      <c r="A69" s="7">
        <v>65</v>
      </c>
      <c r="B69" s="7">
        <v>442066</v>
      </c>
      <c r="C69" s="7" t="s">
        <v>83</v>
      </c>
      <c r="D69" s="7">
        <v>15</v>
      </c>
      <c r="E69" s="9">
        <v>0.6667</v>
      </c>
      <c r="F69" s="10">
        <f t="shared" si="14"/>
        <v>10.0005</v>
      </c>
      <c r="G69" s="7">
        <v>42</v>
      </c>
      <c r="H69" s="9">
        <v>0.5238</v>
      </c>
      <c r="I69" s="10">
        <f t="shared" si="15"/>
        <v>21.9996</v>
      </c>
      <c r="J69" s="7">
        <v>39</v>
      </c>
      <c r="K69" s="9">
        <v>0.5385</v>
      </c>
      <c r="L69" s="10">
        <f t="shared" si="16"/>
        <v>21.0015</v>
      </c>
      <c r="M69" s="7">
        <v>29</v>
      </c>
      <c r="N69" s="9">
        <v>0.8276</v>
      </c>
      <c r="O69" s="10">
        <f t="shared" si="17"/>
        <v>24.0004</v>
      </c>
      <c r="P69" s="10">
        <f t="shared" si="18"/>
        <v>125</v>
      </c>
      <c r="Q69" s="10">
        <f t="shared" si="19"/>
        <v>77.002</v>
      </c>
      <c r="R69" s="9">
        <f t="shared" si="22"/>
        <v>0.616016</v>
      </c>
      <c r="S69" s="7">
        <v>482</v>
      </c>
      <c r="T69" s="7">
        <v>7</v>
      </c>
      <c r="U69" s="9">
        <v>0.0145</v>
      </c>
      <c r="V69" s="7">
        <v>0</v>
      </c>
      <c r="W69" s="9">
        <v>0</v>
      </c>
    </row>
    <row r="70" ht="26" spans="1:23">
      <c r="A70" s="7">
        <v>66</v>
      </c>
      <c r="B70" s="7">
        <v>442059</v>
      </c>
      <c r="C70" s="7" t="s">
        <v>84</v>
      </c>
      <c r="D70" s="7">
        <v>60</v>
      </c>
      <c r="E70" s="9">
        <v>0.65</v>
      </c>
      <c r="F70" s="10">
        <f t="shared" si="14"/>
        <v>39</v>
      </c>
      <c r="G70" s="7">
        <v>96</v>
      </c>
      <c r="H70" s="9">
        <v>0.4583</v>
      </c>
      <c r="I70" s="10">
        <f t="shared" si="15"/>
        <v>43.9968</v>
      </c>
      <c r="J70" s="7">
        <v>79</v>
      </c>
      <c r="K70" s="9">
        <v>0.5443</v>
      </c>
      <c r="L70" s="10">
        <f t="shared" si="16"/>
        <v>42.9997</v>
      </c>
      <c r="M70" s="7">
        <v>56</v>
      </c>
      <c r="N70" s="9">
        <v>0.9464</v>
      </c>
      <c r="O70" s="10">
        <f t="shared" si="17"/>
        <v>52.9984</v>
      </c>
      <c r="P70" s="10">
        <f t="shared" si="18"/>
        <v>291</v>
      </c>
      <c r="Q70" s="10">
        <f t="shared" si="19"/>
        <v>178.9949</v>
      </c>
      <c r="R70" s="9">
        <f t="shared" si="22"/>
        <v>0.615102749140893</v>
      </c>
      <c r="S70" s="7">
        <v>2304</v>
      </c>
      <c r="T70" s="7">
        <v>49</v>
      </c>
      <c r="U70" s="9">
        <v>0.0213</v>
      </c>
      <c r="V70" s="7">
        <v>0</v>
      </c>
      <c r="W70" s="9">
        <v>0</v>
      </c>
    </row>
    <row r="71" ht="26" spans="1:23">
      <c r="A71" s="7">
        <v>67</v>
      </c>
      <c r="B71" s="7">
        <v>442061</v>
      </c>
      <c r="C71" s="7" t="s">
        <v>85</v>
      </c>
      <c r="D71" s="7">
        <v>35</v>
      </c>
      <c r="E71" s="9">
        <v>0.7714</v>
      </c>
      <c r="F71" s="10">
        <f t="shared" si="14"/>
        <v>26.999</v>
      </c>
      <c r="G71" s="7">
        <v>66</v>
      </c>
      <c r="H71" s="9">
        <v>0.4848</v>
      </c>
      <c r="I71" s="10">
        <f t="shared" si="15"/>
        <v>31.9968</v>
      </c>
      <c r="J71" s="7">
        <v>93</v>
      </c>
      <c r="K71" s="9">
        <v>0.4946</v>
      </c>
      <c r="L71" s="10">
        <f t="shared" si="16"/>
        <v>45.9978</v>
      </c>
      <c r="M71" s="7">
        <v>50</v>
      </c>
      <c r="N71" s="9">
        <v>0.9</v>
      </c>
      <c r="O71" s="10">
        <f t="shared" si="17"/>
        <v>45</v>
      </c>
      <c r="P71" s="10">
        <f t="shared" si="18"/>
        <v>244</v>
      </c>
      <c r="Q71" s="10">
        <f t="shared" si="19"/>
        <v>149.9936</v>
      </c>
      <c r="R71" s="9">
        <f t="shared" si="22"/>
        <v>0.614727868852459</v>
      </c>
      <c r="S71" s="7">
        <v>1184</v>
      </c>
      <c r="T71" s="7">
        <v>17</v>
      </c>
      <c r="U71" s="9">
        <v>0.0144</v>
      </c>
      <c r="V71" s="7">
        <v>0</v>
      </c>
      <c r="W71" s="9">
        <v>0</v>
      </c>
    </row>
    <row r="72" ht="26" spans="1:23">
      <c r="A72" s="7">
        <v>68</v>
      </c>
      <c r="B72" s="7">
        <v>442076</v>
      </c>
      <c r="C72" s="7" t="s">
        <v>86</v>
      </c>
      <c r="D72" s="7">
        <v>44</v>
      </c>
      <c r="E72" s="9">
        <v>0.6591</v>
      </c>
      <c r="F72" s="10">
        <f t="shared" si="14"/>
        <v>29.0004</v>
      </c>
      <c r="G72" s="7">
        <v>123</v>
      </c>
      <c r="H72" s="9">
        <v>0.4878</v>
      </c>
      <c r="I72" s="10">
        <f t="shared" si="15"/>
        <v>59.9994</v>
      </c>
      <c r="J72" s="7">
        <v>101</v>
      </c>
      <c r="K72" s="9">
        <v>0.4752</v>
      </c>
      <c r="L72" s="10">
        <f t="shared" si="16"/>
        <v>47.9952</v>
      </c>
      <c r="M72" s="7">
        <v>66</v>
      </c>
      <c r="N72" s="9">
        <v>0.9394</v>
      </c>
      <c r="O72" s="10">
        <f t="shared" si="17"/>
        <v>62.0004</v>
      </c>
      <c r="P72" s="10">
        <f t="shared" si="18"/>
        <v>334</v>
      </c>
      <c r="Q72" s="10">
        <f t="shared" si="19"/>
        <v>198.9954</v>
      </c>
      <c r="R72" s="9">
        <f t="shared" si="22"/>
        <v>0.595794610778443</v>
      </c>
      <c r="S72" s="7">
        <v>1653</v>
      </c>
      <c r="T72" s="7">
        <v>42</v>
      </c>
      <c r="U72" s="9">
        <v>0.0254</v>
      </c>
      <c r="V72" s="7">
        <v>0</v>
      </c>
      <c r="W72" s="9">
        <v>0</v>
      </c>
    </row>
    <row r="73" s="4" customFormat="1" ht="26" spans="1:23">
      <c r="A73" s="7">
        <v>69</v>
      </c>
      <c r="B73" s="7">
        <v>442046</v>
      </c>
      <c r="C73" s="7" t="s">
        <v>87</v>
      </c>
      <c r="D73" s="7">
        <v>0</v>
      </c>
      <c r="E73" s="9">
        <v>0</v>
      </c>
      <c r="F73" s="10">
        <f t="shared" si="14"/>
        <v>0</v>
      </c>
      <c r="G73" s="7">
        <v>1</v>
      </c>
      <c r="H73" s="9">
        <v>1</v>
      </c>
      <c r="I73" s="10">
        <f t="shared" si="15"/>
        <v>1</v>
      </c>
      <c r="J73" s="7">
        <v>0</v>
      </c>
      <c r="K73" s="9">
        <v>0</v>
      </c>
      <c r="L73" s="10">
        <f t="shared" si="16"/>
        <v>0</v>
      </c>
      <c r="M73" s="7">
        <v>2</v>
      </c>
      <c r="N73" s="9">
        <v>1</v>
      </c>
      <c r="O73" s="10">
        <f t="shared" si="17"/>
        <v>2</v>
      </c>
      <c r="P73" s="10">
        <f t="shared" si="18"/>
        <v>3</v>
      </c>
      <c r="Q73" s="10">
        <f t="shared" si="19"/>
        <v>3</v>
      </c>
      <c r="R73" s="9">
        <f t="shared" si="22"/>
        <v>1</v>
      </c>
      <c r="S73" s="7">
        <v>216</v>
      </c>
      <c r="T73" s="7">
        <v>5</v>
      </c>
      <c r="U73" s="9">
        <v>0.0231</v>
      </c>
      <c r="V73" s="7">
        <v>0</v>
      </c>
      <c r="W73" s="9">
        <v>0</v>
      </c>
    </row>
    <row r="74" s="4" customFormat="1" ht="26" spans="1:23">
      <c r="A74" s="7">
        <v>70</v>
      </c>
      <c r="B74" s="7">
        <v>442034</v>
      </c>
      <c r="C74" s="7" t="s">
        <v>88</v>
      </c>
      <c r="D74" s="7">
        <v>0</v>
      </c>
      <c r="E74" s="9">
        <v>0</v>
      </c>
      <c r="F74" s="10">
        <f t="shared" si="14"/>
        <v>0</v>
      </c>
      <c r="G74" s="7">
        <v>0</v>
      </c>
      <c r="H74" s="9">
        <v>0</v>
      </c>
      <c r="I74" s="10">
        <f t="shared" si="15"/>
        <v>0</v>
      </c>
      <c r="J74" s="7">
        <v>1</v>
      </c>
      <c r="K74" s="9">
        <v>1</v>
      </c>
      <c r="L74" s="10">
        <f t="shared" si="16"/>
        <v>1</v>
      </c>
      <c r="M74" s="7">
        <v>1</v>
      </c>
      <c r="N74" s="9">
        <v>1</v>
      </c>
      <c r="O74" s="10">
        <f t="shared" si="17"/>
        <v>1</v>
      </c>
      <c r="P74" s="10">
        <f t="shared" si="18"/>
        <v>2</v>
      </c>
      <c r="Q74" s="10">
        <f t="shared" si="19"/>
        <v>2</v>
      </c>
      <c r="R74" s="9">
        <f t="shared" si="22"/>
        <v>1</v>
      </c>
      <c r="S74" s="7">
        <v>184</v>
      </c>
      <c r="T74" s="7">
        <v>5</v>
      </c>
      <c r="U74" s="9">
        <v>0.0272</v>
      </c>
      <c r="V74" s="7">
        <v>0</v>
      </c>
      <c r="W74" s="9">
        <v>0</v>
      </c>
    </row>
    <row r="75" s="4" customFormat="1" ht="26" spans="1:23">
      <c r="A75" s="7">
        <v>71</v>
      </c>
      <c r="B75" s="7">
        <v>442057</v>
      </c>
      <c r="C75" s="7" t="s">
        <v>89</v>
      </c>
      <c r="D75" s="7">
        <v>0</v>
      </c>
      <c r="E75" s="9">
        <v>0</v>
      </c>
      <c r="F75" s="10">
        <f t="shared" si="14"/>
        <v>0</v>
      </c>
      <c r="G75" s="7">
        <v>3</v>
      </c>
      <c r="H75" s="9">
        <v>1</v>
      </c>
      <c r="I75" s="10">
        <f t="shared" si="15"/>
        <v>3</v>
      </c>
      <c r="J75" s="7">
        <v>6</v>
      </c>
      <c r="K75" s="9">
        <v>0.8333</v>
      </c>
      <c r="L75" s="10">
        <f t="shared" si="16"/>
        <v>4.9998</v>
      </c>
      <c r="M75" s="7">
        <v>10</v>
      </c>
      <c r="N75" s="9">
        <v>1</v>
      </c>
      <c r="O75" s="10">
        <f t="shared" si="17"/>
        <v>10</v>
      </c>
      <c r="P75" s="10">
        <f t="shared" si="18"/>
        <v>19</v>
      </c>
      <c r="Q75" s="10">
        <f t="shared" si="19"/>
        <v>17.9998</v>
      </c>
      <c r="R75" s="9">
        <f t="shared" si="22"/>
        <v>0.947357894736842</v>
      </c>
      <c r="S75" s="7">
        <v>1709</v>
      </c>
      <c r="T75" s="7">
        <v>27</v>
      </c>
      <c r="U75" s="9">
        <v>0.0158</v>
      </c>
      <c r="V75" s="7">
        <v>0</v>
      </c>
      <c r="W75" s="9">
        <v>0</v>
      </c>
    </row>
    <row r="76" s="4" customFormat="1" ht="26" spans="1:23">
      <c r="A76" s="7">
        <v>72</v>
      </c>
      <c r="B76" s="7">
        <v>442063</v>
      </c>
      <c r="C76" s="7" t="s">
        <v>90</v>
      </c>
      <c r="D76" s="7">
        <v>6</v>
      </c>
      <c r="E76" s="9">
        <v>0.6667</v>
      </c>
      <c r="F76" s="10">
        <f t="shared" ref="F76:F107" si="23">D76*E76</f>
        <v>4.0002</v>
      </c>
      <c r="G76" s="7">
        <v>9</v>
      </c>
      <c r="H76" s="9">
        <v>0.8889</v>
      </c>
      <c r="I76" s="10">
        <f t="shared" ref="I76:I107" si="24">G76*H76</f>
        <v>8.0001</v>
      </c>
      <c r="J76" s="7">
        <v>15</v>
      </c>
      <c r="K76" s="9">
        <v>0.7333</v>
      </c>
      <c r="L76" s="10">
        <f t="shared" ref="L76:L107" si="25">J76*K76</f>
        <v>10.9995</v>
      </c>
      <c r="M76" s="7">
        <v>13</v>
      </c>
      <c r="N76" s="9">
        <v>1</v>
      </c>
      <c r="O76" s="10">
        <f t="shared" ref="O76:O107" si="26">M76*N76</f>
        <v>13</v>
      </c>
      <c r="P76" s="10">
        <f t="shared" ref="P76:P111" si="27">D76+G76+J76+M76</f>
        <v>43</v>
      </c>
      <c r="Q76" s="10">
        <f t="shared" ref="Q76:Q111" si="28">F76+I76+L76+O76</f>
        <v>35.9998</v>
      </c>
      <c r="R76" s="9">
        <f t="shared" si="22"/>
        <v>0.837204651162791</v>
      </c>
      <c r="S76" s="7">
        <v>671</v>
      </c>
      <c r="T76" s="7">
        <v>10</v>
      </c>
      <c r="U76" s="9">
        <v>0.0149</v>
      </c>
      <c r="V76" s="7">
        <v>0</v>
      </c>
      <c r="W76" s="9">
        <v>0</v>
      </c>
    </row>
    <row r="77" s="4" customFormat="1" ht="26" spans="1:23">
      <c r="A77" s="7">
        <v>73</v>
      </c>
      <c r="B77" s="7">
        <v>442026</v>
      </c>
      <c r="C77" s="7" t="s">
        <v>91</v>
      </c>
      <c r="D77" s="7">
        <v>10</v>
      </c>
      <c r="E77" s="9">
        <v>0.7</v>
      </c>
      <c r="F77" s="10">
        <f t="shared" si="23"/>
        <v>7</v>
      </c>
      <c r="G77" s="7">
        <v>21</v>
      </c>
      <c r="H77" s="9">
        <v>0.7143</v>
      </c>
      <c r="I77" s="10">
        <f t="shared" si="24"/>
        <v>15.0003</v>
      </c>
      <c r="J77" s="7">
        <v>19</v>
      </c>
      <c r="K77" s="9">
        <v>0.8421</v>
      </c>
      <c r="L77" s="10">
        <f t="shared" si="25"/>
        <v>15.9999</v>
      </c>
      <c r="M77" s="7">
        <v>19</v>
      </c>
      <c r="N77" s="9">
        <v>1</v>
      </c>
      <c r="O77" s="10">
        <f t="shared" si="26"/>
        <v>19</v>
      </c>
      <c r="P77" s="10">
        <f t="shared" si="27"/>
        <v>69</v>
      </c>
      <c r="Q77" s="10">
        <f t="shared" si="28"/>
        <v>57.0002</v>
      </c>
      <c r="R77" s="9">
        <f t="shared" si="22"/>
        <v>0.826089855072464</v>
      </c>
      <c r="S77" s="7">
        <v>3099</v>
      </c>
      <c r="T77" s="7">
        <v>59</v>
      </c>
      <c r="U77" s="9">
        <v>0.019</v>
      </c>
      <c r="V77" s="7">
        <v>0</v>
      </c>
      <c r="W77" s="9">
        <v>0</v>
      </c>
    </row>
    <row r="78" s="4" customFormat="1" ht="26" spans="1:23">
      <c r="A78" s="7">
        <v>74</v>
      </c>
      <c r="B78" s="7">
        <v>442056</v>
      </c>
      <c r="C78" s="7" t="s">
        <v>92</v>
      </c>
      <c r="D78" s="7">
        <v>1</v>
      </c>
      <c r="E78" s="9">
        <v>1</v>
      </c>
      <c r="F78" s="10">
        <f t="shared" si="23"/>
        <v>1</v>
      </c>
      <c r="G78" s="7">
        <v>13</v>
      </c>
      <c r="H78" s="9">
        <v>0.8462</v>
      </c>
      <c r="I78" s="10">
        <f t="shared" si="24"/>
        <v>11.0006</v>
      </c>
      <c r="J78" s="7">
        <v>20</v>
      </c>
      <c r="K78" s="9">
        <v>0.65</v>
      </c>
      <c r="L78" s="10">
        <f t="shared" si="25"/>
        <v>13</v>
      </c>
      <c r="M78" s="7">
        <v>13</v>
      </c>
      <c r="N78" s="9">
        <v>1</v>
      </c>
      <c r="O78" s="10">
        <f t="shared" si="26"/>
        <v>13</v>
      </c>
      <c r="P78" s="10">
        <f t="shared" si="27"/>
        <v>47</v>
      </c>
      <c r="Q78" s="10">
        <f t="shared" si="28"/>
        <v>38.0006</v>
      </c>
      <c r="R78" s="9">
        <f t="shared" si="22"/>
        <v>0.808523404255319</v>
      </c>
      <c r="S78" s="7">
        <v>1900</v>
      </c>
      <c r="T78" s="7">
        <v>55</v>
      </c>
      <c r="U78" s="9">
        <v>0.0289</v>
      </c>
      <c r="V78" s="7">
        <v>0</v>
      </c>
      <c r="W78" s="9">
        <v>0</v>
      </c>
    </row>
    <row r="79" s="4" customFormat="1" ht="26" spans="1:23">
      <c r="A79" s="7">
        <v>75</v>
      </c>
      <c r="B79" s="7">
        <v>442092</v>
      </c>
      <c r="C79" s="7" t="s">
        <v>93</v>
      </c>
      <c r="D79" s="7">
        <v>21</v>
      </c>
      <c r="E79" s="9">
        <v>0.9048</v>
      </c>
      <c r="F79" s="10">
        <f t="shared" si="23"/>
        <v>19.0008</v>
      </c>
      <c r="G79" s="7">
        <v>13</v>
      </c>
      <c r="H79" s="9">
        <v>0.5385</v>
      </c>
      <c r="I79" s="10">
        <f t="shared" si="24"/>
        <v>7.0005</v>
      </c>
      <c r="J79" s="7">
        <v>6</v>
      </c>
      <c r="K79" s="9">
        <v>0.8333</v>
      </c>
      <c r="L79" s="10">
        <f t="shared" si="25"/>
        <v>4.9998</v>
      </c>
      <c r="M79" s="7">
        <v>10</v>
      </c>
      <c r="N79" s="9">
        <v>0.9</v>
      </c>
      <c r="O79" s="10">
        <f t="shared" si="26"/>
        <v>9</v>
      </c>
      <c r="P79" s="10">
        <f t="shared" si="27"/>
        <v>50</v>
      </c>
      <c r="Q79" s="10">
        <f t="shared" si="28"/>
        <v>40.0011</v>
      </c>
      <c r="R79" s="9">
        <f t="shared" si="22"/>
        <v>0.800022</v>
      </c>
      <c r="S79" s="7">
        <v>594</v>
      </c>
      <c r="T79" s="7">
        <v>12</v>
      </c>
      <c r="U79" s="9">
        <v>0.0202</v>
      </c>
      <c r="V79" s="7">
        <v>0</v>
      </c>
      <c r="W79" s="9">
        <v>0</v>
      </c>
    </row>
    <row r="80" s="4" customFormat="1" ht="26" spans="1:23">
      <c r="A80" s="7">
        <v>76</v>
      </c>
      <c r="B80" s="7">
        <v>442068</v>
      </c>
      <c r="C80" s="7" t="s">
        <v>94</v>
      </c>
      <c r="D80" s="7">
        <v>4</v>
      </c>
      <c r="E80" s="9">
        <v>0.5</v>
      </c>
      <c r="F80" s="10">
        <f t="shared" si="23"/>
        <v>2</v>
      </c>
      <c r="G80" s="7">
        <v>3</v>
      </c>
      <c r="H80" s="9">
        <v>1</v>
      </c>
      <c r="I80" s="10">
        <f t="shared" si="24"/>
        <v>3</v>
      </c>
      <c r="J80" s="7">
        <v>7</v>
      </c>
      <c r="K80" s="9">
        <v>0.7143</v>
      </c>
      <c r="L80" s="10">
        <f t="shared" si="25"/>
        <v>5.0001</v>
      </c>
      <c r="M80" s="7">
        <v>6</v>
      </c>
      <c r="N80" s="9">
        <v>1</v>
      </c>
      <c r="O80" s="10">
        <f t="shared" si="26"/>
        <v>6</v>
      </c>
      <c r="P80" s="10">
        <f t="shared" si="27"/>
        <v>20</v>
      </c>
      <c r="Q80" s="10">
        <f t="shared" si="28"/>
        <v>16.0001</v>
      </c>
      <c r="R80" s="9">
        <f t="shared" si="22"/>
        <v>0.800005</v>
      </c>
      <c r="S80" s="7">
        <v>679</v>
      </c>
      <c r="T80" s="7">
        <v>12</v>
      </c>
      <c r="U80" s="9">
        <v>0.0177</v>
      </c>
      <c r="V80" s="7">
        <v>0</v>
      </c>
      <c r="W80" s="9">
        <v>0</v>
      </c>
    </row>
    <row r="81" s="4" customFormat="1" ht="26" spans="1:23">
      <c r="A81" s="7">
        <v>77</v>
      </c>
      <c r="B81" s="7">
        <v>442064</v>
      </c>
      <c r="C81" s="7" t="s">
        <v>95</v>
      </c>
      <c r="D81" s="7">
        <v>0</v>
      </c>
      <c r="E81" s="9">
        <v>0</v>
      </c>
      <c r="F81" s="10">
        <f t="shared" si="23"/>
        <v>0</v>
      </c>
      <c r="G81" s="7">
        <v>3</v>
      </c>
      <c r="H81" s="9">
        <v>0.3333</v>
      </c>
      <c r="I81" s="10">
        <f t="shared" si="24"/>
        <v>0.9999</v>
      </c>
      <c r="J81" s="7">
        <v>2</v>
      </c>
      <c r="K81" s="9">
        <v>1</v>
      </c>
      <c r="L81" s="10">
        <f t="shared" si="25"/>
        <v>2</v>
      </c>
      <c r="M81" s="7">
        <v>5</v>
      </c>
      <c r="N81" s="9">
        <v>1</v>
      </c>
      <c r="O81" s="10">
        <f t="shared" si="26"/>
        <v>5</v>
      </c>
      <c r="P81" s="10">
        <f t="shared" si="27"/>
        <v>10</v>
      </c>
      <c r="Q81" s="10">
        <f t="shared" si="28"/>
        <v>7.9999</v>
      </c>
      <c r="R81" s="9">
        <f t="shared" si="22"/>
        <v>0.79999</v>
      </c>
      <c r="S81" s="7">
        <v>990</v>
      </c>
      <c r="T81" s="7">
        <v>31</v>
      </c>
      <c r="U81" s="9">
        <v>0.0313</v>
      </c>
      <c r="V81" s="7">
        <v>0</v>
      </c>
      <c r="W81" s="9">
        <v>0</v>
      </c>
    </row>
    <row r="82" s="4" customFormat="1" ht="26" spans="1:23">
      <c r="A82" s="7">
        <v>78</v>
      </c>
      <c r="B82" s="7">
        <v>442030</v>
      </c>
      <c r="C82" s="7" t="s">
        <v>96</v>
      </c>
      <c r="D82" s="7">
        <v>9</v>
      </c>
      <c r="E82" s="9">
        <v>0.7778</v>
      </c>
      <c r="F82" s="10">
        <f t="shared" si="23"/>
        <v>7.0002</v>
      </c>
      <c r="G82" s="7">
        <v>13</v>
      </c>
      <c r="H82" s="9">
        <v>0.6923</v>
      </c>
      <c r="I82" s="10">
        <f t="shared" si="24"/>
        <v>8.9999</v>
      </c>
      <c r="J82" s="7">
        <v>12</v>
      </c>
      <c r="K82" s="9">
        <v>0.6667</v>
      </c>
      <c r="L82" s="10">
        <f t="shared" si="25"/>
        <v>8.0004</v>
      </c>
      <c r="M82" s="7">
        <v>12</v>
      </c>
      <c r="N82" s="9">
        <v>0.9167</v>
      </c>
      <c r="O82" s="10">
        <f t="shared" si="26"/>
        <v>11.0004</v>
      </c>
      <c r="P82" s="10">
        <f t="shared" si="27"/>
        <v>46</v>
      </c>
      <c r="Q82" s="10">
        <f t="shared" si="28"/>
        <v>35.0009</v>
      </c>
      <c r="R82" s="9">
        <f t="shared" si="22"/>
        <v>0.760889130434783</v>
      </c>
      <c r="S82" s="7">
        <v>1008</v>
      </c>
      <c r="T82" s="7">
        <v>26</v>
      </c>
      <c r="U82" s="9">
        <v>0.0258</v>
      </c>
      <c r="V82" s="7">
        <v>0</v>
      </c>
      <c r="W82" s="9">
        <v>0</v>
      </c>
    </row>
    <row r="83" s="4" customFormat="1" ht="26" spans="1:23">
      <c r="A83" s="7">
        <v>79</v>
      </c>
      <c r="B83" s="7">
        <v>442071</v>
      </c>
      <c r="C83" s="7" t="s">
        <v>97</v>
      </c>
      <c r="D83" s="7">
        <v>2</v>
      </c>
      <c r="E83" s="9">
        <v>0.5</v>
      </c>
      <c r="F83" s="10">
        <f t="shared" si="23"/>
        <v>1</v>
      </c>
      <c r="G83" s="7">
        <v>3</v>
      </c>
      <c r="H83" s="9">
        <v>0.6667</v>
      </c>
      <c r="I83" s="10">
        <f t="shared" si="24"/>
        <v>2.0001</v>
      </c>
      <c r="J83" s="7">
        <v>10</v>
      </c>
      <c r="K83" s="9">
        <v>0.6</v>
      </c>
      <c r="L83" s="10">
        <f t="shared" si="25"/>
        <v>6</v>
      </c>
      <c r="M83" s="7">
        <v>17</v>
      </c>
      <c r="N83" s="9">
        <v>0.8824</v>
      </c>
      <c r="O83" s="10">
        <f t="shared" si="26"/>
        <v>15.0008</v>
      </c>
      <c r="P83" s="10">
        <f t="shared" si="27"/>
        <v>32</v>
      </c>
      <c r="Q83" s="10">
        <f t="shared" si="28"/>
        <v>24.0009</v>
      </c>
      <c r="R83" s="9">
        <f t="shared" si="22"/>
        <v>0.750028125</v>
      </c>
      <c r="S83" s="7">
        <v>853</v>
      </c>
      <c r="T83" s="7">
        <v>11</v>
      </c>
      <c r="U83" s="9">
        <v>0.0129</v>
      </c>
      <c r="V83" s="7">
        <v>0</v>
      </c>
      <c r="W83" s="9">
        <v>0</v>
      </c>
    </row>
    <row r="84" s="4" customFormat="1" ht="26" spans="1:23">
      <c r="A84" s="7">
        <v>80</v>
      </c>
      <c r="B84" s="7">
        <v>442037</v>
      </c>
      <c r="C84" s="7" t="s">
        <v>98</v>
      </c>
      <c r="D84" s="7">
        <v>1</v>
      </c>
      <c r="E84" s="9">
        <v>1</v>
      </c>
      <c r="F84" s="10">
        <f t="shared" si="23"/>
        <v>1</v>
      </c>
      <c r="G84" s="7">
        <v>0</v>
      </c>
      <c r="H84" s="9">
        <v>0</v>
      </c>
      <c r="I84" s="10">
        <f t="shared" si="24"/>
        <v>0</v>
      </c>
      <c r="J84" s="7">
        <v>3</v>
      </c>
      <c r="K84" s="9">
        <v>0.6667</v>
      </c>
      <c r="L84" s="10">
        <f t="shared" si="25"/>
        <v>2.0001</v>
      </c>
      <c r="M84" s="7">
        <v>8</v>
      </c>
      <c r="N84" s="9">
        <v>0.75</v>
      </c>
      <c r="O84" s="10">
        <f t="shared" si="26"/>
        <v>6</v>
      </c>
      <c r="P84" s="10">
        <f t="shared" si="27"/>
        <v>12</v>
      </c>
      <c r="Q84" s="10">
        <f t="shared" si="28"/>
        <v>9.0001</v>
      </c>
      <c r="R84" s="9">
        <f t="shared" si="22"/>
        <v>0.750008333333333</v>
      </c>
      <c r="S84" s="7">
        <v>1466</v>
      </c>
      <c r="T84" s="7">
        <v>35</v>
      </c>
      <c r="U84" s="9">
        <v>0.0239</v>
      </c>
      <c r="V84" s="7">
        <v>0</v>
      </c>
      <c r="W84" s="9">
        <v>0</v>
      </c>
    </row>
    <row r="85" s="4" customFormat="1" ht="26" spans="1:23">
      <c r="A85" s="7">
        <v>81</v>
      </c>
      <c r="B85" s="7">
        <v>442014</v>
      </c>
      <c r="C85" s="7" t="s">
        <v>99</v>
      </c>
      <c r="D85" s="7">
        <v>8</v>
      </c>
      <c r="E85" s="9">
        <v>0.75</v>
      </c>
      <c r="F85" s="10">
        <f t="shared" si="23"/>
        <v>6</v>
      </c>
      <c r="G85" s="7">
        <v>13</v>
      </c>
      <c r="H85" s="9">
        <v>0.6923</v>
      </c>
      <c r="I85" s="10">
        <f t="shared" si="24"/>
        <v>8.9999</v>
      </c>
      <c r="J85" s="7">
        <v>12</v>
      </c>
      <c r="K85" s="9">
        <v>0.5</v>
      </c>
      <c r="L85" s="10">
        <f t="shared" si="25"/>
        <v>6</v>
      </c>
      <c r="M85" s="7">
        <v>10</v>
      </c>
      <c r="N85" s="9">
        <v>1</v>
      </c>
      <c r="O85" s="10">
        <f t="shared" si="26"/>
        <v>10</v>
      </c>
      <c r="P85" s="10">
        <f t="shared" si="27"/>
        <v>43</v>
      </c>
      <c r="Q85" s="10">
        <f t="shared" si="28"/>
        <v>30.9999</v>
      </c>
      <c r="R85" s="9">
        <f t="shared" si="22"/>
        <v>0.720927906976744</v>
      </c>
      <c r="S85" s="7">
        <v>542</v>
      </c>
      <c r="T85" s="7">
        <v>9</v>
      </c>
      <c r="U85" s="9">
        <v>0.0166</v>
      </c>
      <c r="V85" s="7">
        <v>0</v>
      </c>
      <c r="W85" s="9">
        <v>0</v>
      </c>
    </row>
    <row r="86" s="4" customFormat="1" ht="26" spans="1:23">
      <c r="A86" s="7">
        <v>82</v>
      </c>
      <c r="B86" s="7">
        <v>442083</v>
      </c>
      <c r="C86" s="7" t="s">
        <v>100</v>
      </c>
      <c r="D86" s="7">
        <v>16</v>
      </c>
      <c r="E86" s="9">
        <v>0.625</v>
      </c>
      <c r="F86" s="10">
        <f t="shared" si="23"/>
        <v>10</v>
      </c>
      <c r="G86" s="7">
        <v>34</v>
      </c>
      <c r="H86" s="9">
        <v>0.7059</v>
      </c>
      <c r="I86" s="10">
        <f t="shared" si="24"/>
        <v>24.0006</v>
      </c>
      <c r="J86" s="7">
        <v>9</v>
      </c>
      <c r="K86" s="9">
        <v>0.7778</v>
      </c>
      <c r="L86" s="10">
        <f t="shared" si="25"/>
        <v>7.0002</v>
      </c>
      <c r="M86" s="7">
        <v>16</v>
      </c>
      <c r="N86" s="9">
        <v>0.8125</v>
      </c>
      <c r="O86" s="10">
        <f t="shared" si="26"/>
        <v>13</v>
      </c>
      <c r="P86" s="10">
        <f t="shared" si="27"/>
        <v>75</v>
      </c>
      <c r="Q86" s="10">
        <f t="shared" si="28"/>
        <v>54.0008</v>
      </c>
      <c r="R86" s="9">
        <f t="shared" si="22"/>
        <v>0.720010666666667</v>
      </c>
      <c r="S86" s="7">
        <v>555</v>
      </c>
      <c r="T86" s="7">
        <v>8</v>
      </c>
      <c r="U86" s="9">
        <v>0.0144</v>
      </c>
      <c r="V86" s="7">
        <v>0</v>
      </c>
      <c r="W86" s="9">
        <v>0</v>
      </c>
    </row>
    <row r="87" s="4" customFormat="1" ht="26" spans="1:23">
      <c r="A87" s="7">
        <v>83</v>
      </c>
      <c r="B87" s="7">
        <v>442049</v>
      </c>
      <c r="C87" s="7" t="s">
        <v>101</v>
      </c>
      <c r="D87" s="7">
        <v>1</v>
      </c>
      <c r="E87" s="9">
        <v>0</v>
      </c>
      <c r="F87" s="10">
        <f t="shared" si="23"/>
        <v>0</v>
      </c>
      <c r="G87" s="7">
        <v>2</v>
      </c>
      <c r="H87" s="9">
        <v>0.5</v>
      </c>
      <c r="I87" s="10">
        <f t="shared" si="24"/>
        <v>1</v>
      </c>
      <c r="J87" s="7">
        <v>1</v>
      </c>
      <c r="K87" s="9">
        <v>1</v>
      </c>
      <c r="L87" s="10">
        <f t="shared" si="25"/>
        <v>1</v>
      </c>
      <c r="M87" s="7">
        <v>3</v>
      </c>
      <c r="N87" s="9">
        <v>1</v>
      </c>
      <c r="O87" s="10">
        <f t="shared" si="26"/>
        <v>3</v>
      </c>
      <c r="P87" s="10">
        <f t="shared" si="27"/>
        <v>7</v>
      </c>
      <c r="Q87" s="10">
        <f t="shared" si="28"/>
        <v>5</v>
      </c>
      <c r="R87" s="9">
        <f t="shared" si="22"/>
        <v>0.714285714285714</v>
      </c>
      <c r="S87" s="7">
        <v>443</v>
      </c>
      <c r="T87" s="7">
        <v>9</v>
      </c>
      <c r="U87" s="9">
        <v>0.0203</v>
      </c>
      <c r="V87" s="7">
        <v>0</v>
      </c>
      <c r="W87" s="9">
        <v>0</v>
      </c>
    </row>
    <row r="88" s="4" customFormat="1" ht="26" spans="1:23">
      <c r="A88" s="7">
        <v>84</v>
      </c>
      <c r="B88" s="7">
        <v>442095</v>
      </c>
      <c r="C88" s="7" t="s">
        <v>102</v>
      </c>
      <c r="D88" s="7">
        <v>4</v>
      </c>
      <c r="E88" s="9">
        <v>0.5</v>
      </c>
      <c r="F88" s="10">
        <f t="shared" si="23"/>
        <v>2</v>
      </c>
      <c r="G88" s="7">
        <v>8</v>
      </c>
      <c r="H88" s="9">
        <v>0.75</v>
      </c>
      <c r="I88" s="10">
        <f t="shared" si="24"/>
        <v>6</v>
      </c>
      <c r="J88" s="7">
        <v>12</v>
      </c>
      <c r="K88" s="9">
        <v>0.5833</v>
      </c>
      <c r="L88" s="10">
        <f t="shared" si="25"/>
        <v>6.9996</v>
      </c>
      <c r="M88" s="7">
        <v>13</v>
      </c>
      <c r="N88" s="9">
        <v>0.8462</v>
      </c>
      <c r="O88" s="10">
        <f t="shared" si="26"/>
        <v>11.0006</v>
      </c>
      <c r="P88" s="10">
        <f t="shared" si="27"/>
        <v>37</v>
      </c>
      <c r="Q88" s="10">
        <f t="shared" si="28"/>
        <v>26.0002</v>
      </c>
      <c r="R88" s="9">
        <f t="shared" si="22"/>
        <v>0.702708108108108</v>
      </c>
      <c r="S88" s="7">
        <v>508</v>
      </c>
      <c r="T88" s="7">
        <v>15</v>
      </c>
      <c r="U88" s="9">
        <v>0.0295</v>
      </c>
      <c r="V88" s="7">
        <v>0</v>
      </c>
      <c r="W88" s="9">
        <v>0</v>
      </c>
    </row>
    <row r="89" s="4" customFormat="1" ht="26" spans="1:23">
      <c r="A89" s="7">
        <v>85</v>
      </c>
      <c r="B89" s="7">
        <v>442005</v>
      </c>
      <c r="C89" s="7" t="s">
        <v>103</v>
      </c>
      <c r="D89" s="7">
        <v>7</v>
      </c>
      <c r="E89" s="9">
        <v>0.7143</v>
      </c>
      <c r="F89" s="10">
        <f t="shared" si="23"/>
        <v>5.0001</v>
      </c>
      <c r="G89" s="7">
        <v>20</v>
      </c>
      <c r="H89" s="9">
        <v>0.45</v>
      </c>
      <c r="I89" s="10">
        <f t="shared" si="24"/>
        <v>9</v>
      </c>
      <c r="J89" s="7">
        <v>7</v>
      </c>
      <c r="K89" s="9">
        <v>0.8571</v>
      </c>
      <c r="L89" s="10">
        <f t="shared" si="25"/>
        <v>5.9997</v>
      </c>
      <c r="M89" s="7">
        <v>9</v>
      </c>
      <c r="N89" s="9">
        <v>1</v>
      </c>
      <c r="O89" s="10">
        <f t="shared" si="26"/>
        <v>9</v>
      </c>
      <c r="P89" s="10">
        <f t="shared" si="27"/>
        <v>43</v>
      </c>
      <c r="Q89" s="10">
        <f t="shared" si="28"/>
        <v>28.9998</v>
      </c>
      <c r="R89" s="9">
        <f t="shared" si="22"/>
        <v>0.674413953488372</v>
      </c>
      <c r="S89" s="7">
        <v>312</v>
      </c>
      <c r="T89" s="7">
        <v>3</v>
      </c>
      <c r="U89" s="9">
        <v>0.0096</v>
      </c>
      <c r="V89" s="7">
        <v>0</v>
      </c>
      <c r="W89" s="9">
        <v>0</v>
      </c>
    </row>
    <row r="90" s="4" customFormat="1" ht="26" spans="1:23">
      <c r="A90" s="7">
        <v>86</v>
      </c>
      <c r="B90" s="7">
        <v>442007</v>
      </c>
      <c r="C90" s="7" t="s">
        <v>104</v>
      </c>
      <c r="D90" s="7">
        <v>4</v>
      </c>
      <c r="E90" s="9">
        <v>0.75</v>
      </c>
      <c r="F90" s="10">
        <f t="shared" si="23"/>
        <v>3</v>
      </c>
      <c r="G90" s="7">
        <v>24</v>
      </c>
      <c r="H90" s="9">
        <v>0.5417</v>
      </c>
      <c r="I90" s="10">
        <f t="shared" si="24"/>
        <v>13.0008</v>
      </c>
      <c r="J90" s="7">
        <v>23</v>
      </c>
      <c r="K90" s="9">
        <v>0.4783</v>
      </c>
      <c r="L90" s="10">
        <f t="shared" si="25"/>
        <v>11.0009</v>
      </c>
      <c r="M90" s="7">
        <v>21</v>
      </c>
      <c r="N90" s="9">
        <v>1</v>
      </c>
      <c r="O90" s="10">
        <f t="shared" si="26"/>
        <v>21</v>
      </c>
      <c r="P90" s="10">
        <f t="shared" si="27"/>
        <v>72</v>
      </c>
      <c r="Q90" s="10">
        <f t="shared" si="28"/>
        <v>48.0017</v>
      </c>
      <c r="R90" s="9">
        <f t="shared" si="22"/>
        <v>0.666690277777778</v>
      </c>
      <c r="S90" s="7">
        <v>735</v>
      </c>
      <c r="T90" s="7">
        <v>12</v>
      </c>
      <c r="U90" s="9">
        <v>0.0163</v>
      </c>
      <c r="V90" s="7">
        <v>0</v>
      </c>
      <c r="W90" s="9">
        <v>0</v>
      </c>
    </row>
    <row r="91" s="4" customFormat="1" ht="26" spans="1:23">
      <c r="A91" s="7">
        <v>87</v>
      </c>
      <c r="B91" s="7">
        <v>442019</v>
      </c>
      <c r="C91" s="7" t="s">
        <v>105</v>
      </c>
      <c r="D91" s="7">
        <v>0</v>
      </c>
      <c r="E91" s="9">
        <v>0</v>
      </c>
      <c r="F91" s="10">
        <f t="shared" si="23"/>
        <v>0</v>
      </c>
      <c r="G91" s="7">
        <v>1</v>
      </c>
      <c r="H91" s="9">
        <v>1</v>
      </c>
      <c r="I91" s="10">
        <f t="shared" si="24"/>
        <v>1</v>
      </c>
      <c r="J91" s="7">
        <v>1</v>
      </c>
      <c r="K91" s="9">
        <v>0</v>
      </c>
      <c r="L91" s="10">
        <f t="shared" si="25"/>
        <v>0</v>
      </c>
      <c r="M91" s="7">
        <v>1</v>
      </c>
      <c r="N91" s="9">
        <v>1</v>
      </c>
      <c r="O91" s="10">
        <f t="shared" si="26"/>
        <v>1</v>
      </c>
      <c r="P91" s="10">
        <f t="shared" si="27"/>
        <v>3</v>
      </c>
      <c r="Q91" s="10">
        <f t="shared" si="28"/>
        <v>2</v>
      </c>
      <c r="R91" s="9">
        <f t="shared" si="22"/>
        <v>0.666666666666667</v>
      </c>
      <c r="S91" s="7">
        <v>336</v>
      </c>
      <c r="T91" s="7">
        <v>10</v>
      </c>
      <c r="U91" s="9">
        <v>0.0298</v>
      </c>
      <c r="V91" s="7">
        <v>0</v>
      </c>
      <c r="W91" s="9">
        <v>0</v>
      </c>
    </row>
    <row r="92" s="4" customFormat="1" ht="26" spans="1:23">
      <c r="A92" s="7">
        <v>88</v>
      </c>
      <c r="B92" s="7">
        <v>442003</v>
      </c>
      <c r="C92" s="7" t="s">
        <v>106</v>
      </c>
      <c r="D92" s="7">
        <v>1</v>
      </c>
      <c r="E92" s="9">
        <v>0</v>
      </c>
      <c r="F92" s="10">
        <f t="shared" si="23"/>
        <v>0</v>
      </c>
      <c r="G92" s="7">
        <v>15</v>
      </c>
      <c r="H92" s="9">
        <v>0.6667</v>
      </c>
      <c r="I92" s="10">
        <f t="shared" si="24"/>
        <v>10.0005</v>
      </c>
      <c r="J92" s="7">
        <v>15</v>
      </c>
      <c r="K92" s="9">
        <v>0.3333</v>
      </c>
      <c r="L92" s="10">
        <f t="shared" si="25"/>
        <v>4.9995</v>
      </c>
      <c r="M92" s="7">
        <v>20</v>
      </c>
      <c r="N92" s="9">
        <v>0.85</v>
      </c>
      <c r="O92" s="10">
        <f t="shared" si="26"/>
        <v>17</v>
      </c>
      <c r="P92" s="10">
        <f t="shared" si="27"/>
        <v>51</v>
      </c>
      <c r="Q92" s="10">
        <f t="shared" si="28"/>
        <v>32</v>
      </c>
      <c r="R92" s="9">
        <f t="shared" si="22"/>
        <v>0.627450980392157</v>
      </c>
      <c r="S92" s="7">
        <v>4560</v>
      </c>
      <c r="T92" s="7">
        <v>111</v>
      </c>
      <c r="U92" s="9">
        <v>0.0243</v>
      </c>
      <c r="V92" s="7">
        <v>0</v>
      </c>
      <c r="W92" s="9">
        <v>0</v>
      </c>
    </row>
    <row r="93" s="4" customFormat="1" ht="26" spans="1:23">
      <c r="A93" s="7">
        <v>89</v>
      </c>
      <c r="B93" s="7">
        <v>442065</v>
      </c>
      <c r="C93" s="7" t="s">
        <v>107</v>
      </c>
      <c r="D93" s="7">
        <v>3</v>
      </c>
      <c r="E93" s="9">
        <v>0.6667</v>
      </c>
      <c r="F93" s="10">
        <f t="shared" si="23"/>
        <v>2.0001</v>
      </c>
      <c r="G93" s="7">
        <v>7</v>
      </c>
      <c r="H93" s="9">
        <v>0.5714</v>
      </c>
      <c r="I93" s="10">
        <f t="shared" si="24"/>
        <v>3.9998</v>
      </c>
      <c r="J93" s="7">
        <v>6</v>
      </c>
      <c r="K93" s="9">
        <v>0.3333</v>
      </c>
      <c r="L93" s="10">
        <f t="shared" si="25"/>
        <v>1.9998</v>
      </c>
      <c r="M93" s="7">
        <v>4</v>
      </c>
      <c r="N93" s="9">
        <v>1</v>
      </c>
      <c r="O93" s="10">
        <f t="shared" si="26"/>
        <v>4</v>
      </c>
      <c r="P93" s="10">
        <f t="shared" si="27"/>
        <v>20</v>
      </c>
      <c r="Q93" s="10">
        <f t="shared" si="28"/>
        <v>11.9997</v>
      </c>
      <c r="R93" s="9">
        <f t="shared" si="22"/>
        <v>0.599985</v>
      </c>
      <c r="S93" s="7">
        <v>341</v>
      </c>
      <c r="T93" s="7">
        <v>5</v>
      </c>
      <c r="U93" s="9">
        <v>0.0147</v>
      </c>
      <c r="V93" s="7">
        <v>0</v>
      </c>
      <c r="W93" s="9">
        <v>0</v>
      </c>
    </row>
    <row r="94" s="4" customFormat="1" ht="26" spans="1:23">
      <c r="A94" s="7">
        <v>90</v>
      </c>
      <c r="B94" s="7">
        <v>442051</v>
      </c>
      <c r="C94" s="7" t="s">
        <v>108</v>
      </c>
      <c r="D94" s="7">
        <v>4</v>
      </c>
      <c r="E94" s="9">
        <v>1</v>
      </c>
      <c r="F94" s="10">
        <f t="shared" si="23"/>
        <v>4</v>
      </c>
      <c r="G94" s="7">
        <v>15</v>
      </c>
      <c r="H94" s="9">
        <v>0.4667</v>
      </c>
      <c r="I94" s="10">
        <f t="shared" si="24"/>
        <v>7.0005</v>
      </c>
      <c r="J94" s="7">
        <v>6</v>
      </c>
      <c r="K94" s="9">
        <v>0.5</v>
      </c>
      <c r="L94" s="10">
        <f t="shared" si="25"/>
        <v>3</v>
      </c>
      <c r="M94" s="7">
        <v>6</v>
      </c>
      <c r="N94" s="9">
        <v>0.6667</v>
      </c>
      <c r="O94" s="10">
        <f t="shared" si="26"/>
        <v>4.0002</v>
      </c>
      <c r="P94" s="10">
        <f t="shared" si="27"/>
        <v>31</v>
      </c>
      <c r="Q94" s="10">
        <f t="shared" si="28"/>
        <v>18.0007</v>
      </c>
      <c r="R94" s="9">
        <f t="shared" si="22"/>
        <v>0.580667741935484</v>
      </c>
      <c r="S94" s="7">
        <v>323</v>
      </c>
      <c r="T94" s="7">
        <v>5</v>
      </c>
      <c r="U94" s="9">
        <v>0.0155</v>
      </c>
      <c r="V94" s="7">
        <v>0</v>
      </c>
      <c r="W94" s="9">
        <v>0</v>
      </c>
    </row>
    <row r="95" s="4" customFormat="1" ht="26" spans="1:23">
      <c r="A95" s="7">
        <v>91</v>
      </c>
      <c r="B95" s="7">
        <v>442043</v>
      </c>
      <c r="C95" s="7" t="s">
        <v>109</v>
      </c>
      <c r="D95" s="7">
        <v>1</v>
      </c>
      <c r="E95" s="9">
        <v>1</v>
      </c>
      <c r="F95" s="10">
        <f t="shared" si="23"/>
        <v>1</v>
      </c>
      <c r="G95" s="7">
        <v>1</v>
      </c>
      <c r="H95" s="9">
        <v>0</v>
      </c>
      <c r="I95" s="10">
        <f t="shared" si="24"/>
        <v>0</v>
      </c>
      <c r="J95" s="7">
        <v>0</v>
      </c>
      <c r="K95" s="9">
        <v>0</v>
      </c>
      <c r="L95" s="10">
        <f t="shared" si="25"/>
        <v>0</v>
      </c>
      <c r="M95" s="7">
        <v>0</v>
      </c>
      <c r="N95" s="9">
        <v>0</v>
      </c>
      <c r="O95" s="10">
        <f t="shared" si="26"/>
        <v>0</v>
      </c>
      <c r="P95" s="10">
        <f t="shared" si="27"/>
        <v>2</v>
      </c>
      <c r="Q95" s="10">
        <f t="shared" si="28"/>
        <v>1</v>
      </c>
      <c r="R95" s="9">
        <f t="shared" si="22"/>
        <v>0.5</v>
      </c>
      <c r="S95" s="7">
        <v>283</v>
      </c>
      <c r="T95" s="7">
        <v>11</v>
      </c>
      <c r="U95" s="9">
        <v>0.0389</v>
      </c>
      <c r="V95" s="7">
        <v>0</v>
      </c>
      <c r="W95" s="9">
        <v>0</v>
      </c>
    </row>
    <row r="96" s="4" customFormat="1" ht="26" spans="1:23">
      <c r="A96" s="7">
        <v>92</v>
      </c>
      <c r="B96" s="7">
        <v>442101</v>
      </c>
      <c r="C96" s="7" t="s">
        <v>110</v>
      </c>
      <c r="D96" s="7">
        <v>1</v>
      </c>
      <c r="E96" s="9">
        <v>0</v>
      </c>
      <c r="F96" s="10">
        <f t="shared" si="23"/>
        <v>0</v>
      </c>
      <c r="G96" s="7">
        <v>3</v>
      </c>
      <c r="H96" s="9">
        <v>0.6667</v>
      </c>
      <c r="I96" s="10">
        <f t="shared" si="24"/>
        <v>2.0001</v>
      </c>
      <c r="J96" s="7">
        <v>11</v>
      </c>
      <c r="K96" s="9">
        <v>0.2727</v>
      </c>
      <c r="L96" s="10">
        <f t="shared" si="25"/>
        <v>2.9997</v>
      </c>
      <c r="M96" s="7">
        <v>3</v>
      </c>
      <c r="N96" s="9">
        <v>1</v>
      </c>
      <c r="O96" s="10">
        <f t="shared" si="26"/>
        <v>3</v>
      </c>
      <c r="P96" s="10">
        <f t="shared" si="27"/>
        <v>18</v>
      </c>
      <c r="Q96" s="10">
        <f t="shared" si="28"/>
        <v>7.9998</v>
      </c>
      <c r="R96" s="9">
        <f t="shared" si="22"/>
        <v>0.444433333333333</v>
      </c>
      <c r="S96" s="7">
        <v>371</v>
      </c>
      <c r="T96" s="7">
        <v>10</v>
      </c>
      <c r="U96" s="9">
        <v>0.027</v>
      </c>
      <c r="V96" s="7">
        <v>0</v>
      </c>
      <c r="W96" s="9">
        <v>0</v>
      </c>
    </row>
    <row r="97" s="4" customFormat="1" ht="26" spans="1:23">
      <c r="A97" s="7">
        <v>93</v>
      </c>
      <c r="B97" s="7">
        <v>442079</v>
      </c>
      <c r="C97" s="7" t="s">
        <v>111</v>
      </c>
      <c r="D97" s="7">
        <v>0</v>
      </c>
      <c r="E97" s="9">
        <v>0</v>
      </c>
      <c r="F97" s="10">
        <f t="shared" si="23"/>
        <v>0</v>
      </c>
      <c r="G97" s="7">
        <v>0</v>
      </c>
      <c r="H97" s="9">
        <v>0</v>
      </c>
      <c r="I97" s="10">
        <f t="shared" si="24"/>
        <v>0</v>
      </c>
      <c r="J97" s="7">
        <v>2</v>
      </c>
      <c r="K97" s="9">
        <v>0</v>
      </c>
      <c r="L97" s="10">
        <f t="shared" si="25"/>
        <v>0</v>
      </c>
      <c r="M97" s="7">
        <v>1</v>
      </c>
      <c r="N97" s="9">
        <v>1</v>
      </c>
      <c r="O97" s="10">
        <f t="shared" si="26"/>
        <v>1</v>
      </c>
      <c r="P97" s="10">
        <f t="shared" si="27"/>
        <v>3</v>
      </c>
      <c r="Q97" s="10">
        <f t="shared" si="28"/>
        <v>1</v>
      </c>
      <c r="R97" s="9">
        <f t="shared" si="22"/>
        <v>0.333333333333333</v>
      </c>
      <c r="S97" s="7">
        <v>382</v>
      </c>
      <c r="T97" s="7">
        <v>8</v>
      </c>
      <c r="U97" s="9">
        <v>0.0209</v>
      </c>
      <c r="V97" s="7">
        <v>0</v>
      </c>
      <c r="W97" s="9">
        <v>0</v>
      </c>
    </row>
    <row r="98" s="4" customFormat="1" ht="26" spans="1:23">
      <c r="A98" s="7">
        <v>94</v>
      </c>
      <c r="B98" s="7">
        <v>442047</v>
      </c>
      <c r="C98" s="7" t="s">
        <v>112</v>
      </c>
      <c r="D98" s="7">
        <v>0</v>
      </c>
      <c r="E98" s="9">
        <v>0</v>
      </c>
      <c r="F98" s="10">
        <f t="shared" si="23"/>
        <v>0</v>
      </c>
      <c r="G98" s="7">
        <v>1</v>
      </c>
      <c r="H98" s="9">
        <v>0</v>
      </c>
      <c r="I98" s="10">
        <f t="shared" si="24"/>
        <v>0</v>
      </c>
      <c r="J98" s="7">
        <v>1</v>
      </c>
      <c r="K98" s="9">
        <v>0</v>
      </c>
      <c r="L98" s="10">
        <f t="shared" si="25"/>
        <v>0</v>
      </c>
      <c r="M98" s="7">
        <v>1</v>
      </c>
      <c r="N98" s="9">
        <v>1</v>
      </c>
      <c r="O98" s="10">
        <f t="shared" si="26"/>
        <v>1</v>
      </c>
      <c r="P98" s="10">
        <f t="shared" si="27"/>
        <v>3</v>
      </c>
      <c r="Q98" s="10">
        <f t="shared" si="28"/>
        <v>1</v>
      </c>
      <c r="R98" s="9">
        <f t="shared" si="22"/>
        <v>0.333333333333333</v>
      </c>
      <c r="S98" s="7">
        <v>181</v>
      </c>
      <c r="T98" s="7">
        <v>3</v>
      </c>
      <c r="U98" s="9">
        <v>0.0166</v>
      </c>
      <c r="V98" s="7">
        <v>0</v>
      </c>
      <c r="W98" s="9">
        <v>0</v>
      </c>
    </row>
    <row r="99" s="4" customFormat="1" ht="26" spans="1:23">
      <c r="A99" s="7">
        <v>95</v>
      </c>
      <c r="B99" s="7">
        <v>442062</v>
      </c>
      <c r="C99" s="7" t="s">
        <v>113</v>
      </c>
      <c r="D99" s="7">
        <v>0</v>
      </c>
      <c r="E99" s="9">
        <v>0</v>
      </c>
      <c r="F99" s="10">
        <f t="shared" si="23"/>
        <v>0</v>
      </c>
      <c r="G99" s="7">
        <v>0</v>
      </c>
      <c r="H99" s="9">
        <v>0</v>
      </c>
      <c r="I99" s="10">
        <f t="shared" si="24"/>
        <v>0</v>
      </c>
      <c r="J99" s="7">
        <v>4</v>
      </c>
      <c r="K99" s="9">
        <v>0.25</v>
      </c>
      <c r="L99" s="10">
        <f t="shared" si="25"/>
        <v>1</v>
      </c>
      <c r="M99" s="7">
        <v>0</v>
      </c>
      <c r="N99" s="9">
        <v>0</v>
      </c>
      <c r="O99" s="10">
        <f t="shared" si="26"/>
        <v>0</v>
      </c>
      <c r="P99" s="10">
        <f t="shared" si="27"/>
        <v>4</v>
      </c>
      <c r="Q99" s="10">
        <f t="shared" si="28"/>
        <v>1</v>
      </c>
      <c r="R99" s="9">
        <f t="shared" si="22"/>
        <v>0.25</v>
      </c>
      <c r="S99" s="7">
        <v>114</v>
      </c>
      <c r="T99" s="7">
        <v>3</v>
      </c>
      <c r="U99" s="9">
        <v>0.0263</v>
      </c>
      <c r="V99" s="7">
        <v>0</v>
      </c>
      <c r="W99" s="9">
        <v>0</v>
      </c>
    </row>
    <row r="100" s="4" customFormat="1" ht="26" spans="1:23">
      <c r="A100" s="7">
        <v>96</v>
      </c>
      <c r="B100" s="7">
        <v>442109</v>
      </c>
      <c r="C100" s="7" t="s">
        <v>114</v>
      </c>
      <c r="D100" s="7">
        <v>0</v>
      </c>
      <c r="E100" s="9">
        <v>0</v>
      </c>
      <c r="F100" s="10">
        <f t="shared" si="23"/>
        <v>0</v>
      </c>
      <c r="G100" s="7">
        <v>0</v>
      </c>
      <c r="H100" s="9">
        <v>0</v>
      </c>
      <c r="I100" s="10">
        <f t="shared" si="24"/>
        <v>0</v>
      </c>
      <c r="J100" s="7">
        <v>0</v>
      </c>
      <c r="K100" s="9">
        <v>0</v>
      </c>
      <c r="L100" s="10">
        <f t="shared" si="25"/>
        <v>0</v>
      </c>
      <c r="M100" s="7">
        <v>0</v>
      </c>
      <c r="N100" s="9">
        <v>0</v>
      </c>
      <c r="O100" s="10">
        <f t="shared" si="26"/>
        <v>0</v>
      </c>
      <c r="P100" s="10">
        <f t="shared" si="27"/>
        <v>0</v>
      </c>
      <c r="Q100" s="10">
        <f t="shared" si="28"/>
        <v>0</v>
      </c>
      <c r="R100" s="9">
        <v>0</v>
      </c>
      <c r="S100" s="7">
        <v>0</v>
      </c>
      <c r="T100" s="7">
        <v>0</v>
      </c>
      <c r="U100" s="9">
        <v>0</v>
      </c>
      <c r="V100" s="7">
        <v>0</v>
      </c>
      <c r="W100" s="9">
        <v>0</v>
      </c>
    </row>
    <row r="101" s="4" customFormat="1" ht="26" spans="1:23">
      <c r="A101" s="7">
        <v>97</v>
      </c>
      <c r="B101" s="7">
        <v>442108</v>
      </c>
      <c r="C101" s="7" t="s">
        <v>115</v>
      </c>
      <c r="D101" s="7">
        <v>0</v>
      </c>
      <c r="E101" s="9">
        <v>0</v>
      </c>
      <c r="F101" s="10">
        <f t="shared" si="23"/>
        <v>0</v>
      </c>
      <c r="G101" s="7">
        <v>0</v>
      </c>
      <c r="H101" s="9">
        <v>0</v>
      </c>
      <c r="I101" s="10">
        <f t="shared" si="24"/>
        <v>0</v>
      </c>
      <c r="J101" s="7">
        <v>0</v>
      </c>
      <c r="K101" s="9">
        <v>0</v>
      </c>
      <c r="L101" s="10">
        <f t="shared" si="25"/>
        <v>0</v>
      </c>
      <c r="M101" s="7">
        <v>0</v>
      </c>
      <c r="N101" s="9">
        <v>0</v>
      </c>
      <c r="O101" s="10">
        <f t="shared" si="26"/>
        <v>0</v>
      </c>
      <c r="P101" s="10">
        <f t="shared" si="27"/>
        <v>0</v>
      </c>
      <c r="Q101" s="10">
        <f t="shared" si="28"/>
        <v>0</v>
      </c>
      <c r="R101" s="9">
        <v>0</v>
      </c>
      <c r="S101" s="7">
        <v>0</v>
      </c>
      <c r="T101" s="7">
        <v>0</v>
      </c>
      <c r="U101" s="9">
        <v>0</v>
      </c>
      <c r="V101" s="7">
        <v>0</v>
      </c>
      <c r="W101" s="9">
        <v>0</v>
      </c>
    </row>
    <row r="102" s="4" customFormat="1" ht="26" spans="1:23">
      <c r="A102" s="7">
        <v>98</v>
      </c>
      <c r="B102" s="7">
        <v>442107</v>
      </c>
      <c r="C102" s="7" t="s">
        <v>116</v>
      </c>
      <c r="D102" s="7">
        <v>0</v>
      </c>
      <c r="E102" s="9">
        <v>0</v>
      </c>
      <c r="F102" s="10">
        <f t="shared" si="23"/>
        <v>0</v>
      </c>
      <c r="G102" s="7">
        <v>0</v>
      </c>
      <c r="H102" s="9">
        <v>0</v>
      </c>
      <c r="I102" s="10">
        <f t="shared" si="24"/>
        <v>0</v>
      </c>
      <c r="J102" s="7">
        <v>0</v>
      </c>
      <c r="K102" s="9">
        <v>0</v>
      </c>
      <c r="L102" s="10">
        <f t="shared" si="25"/>
        <v>0</v>
      </c>
      <c r="M102" s="7">
        <v>0</v>
      </c>
      <c r="N102" s="9">
        <v>0</v>
      </c>
      <c r="O102" s="10">
        <f t="shared" si="26"/>
        <v>0</v>
      </c>
      <c r="P102" s="10">
        <f t="shared" si="27"/>
        <v>0</v>
      </c>
      <c r="Q102" s="10">
        <f t="shared" si="28"/>
        <v>0</v>
      </c>
      <c r="R102" s="9">
        <v>0</v>
      </c>
      <c r="S102" s="7">
        <v>0</v>
      </c>
      <c r="T102" s="7">
        <v>0</v>
      </c>
      <c r="U102" s="9">
        <v>0</v>
      </c>
      <c r="V102" s="7">
        <v>0</v>
      </c>
      <c r="W102" s="9">
        <v>0</v>
      </c>
    </row>
    <row r="103" s="4" customFormat="1" ht="26" spans="1:23">
      <c r="A103" s="7">
        <v>99</v>
      </c>
      <c r="B103" s="7">
        <v>442106</v>
      </c>
      <c r="C103" s="7" t="s">
        <v>117</v>
      </c>
      <c r="D103" s="7">
        <v>0</v>
      </c>
      <c r="E103" s="9">
        <v>0</v>
      </c>
      <c r="F103" s="10">
        <f t="shared" si="23"/>
        <v>0</v>
      </c>
      <c r="G103" s="7">
        <v>0</v>
      </c>
      <c r="H103" s="9">
        <v>0</v>
      </c>
      <c r="I103" s="10">
        <f t="shared" si="24"/>
        <v>0</v>
      </c>
      <c r="J103" s="7">
        <v>0</v>
      </c>
      <c r="K103" s="9">
        <v>0</v>
      </c>
      <c r="L103" s="10">
        <f t="shared" si="25"/>
        <v>0</v>
      </c>
      <c r="M103" s="7">
        <v>0</v>
      </c>
      <c r="N103" s="9">
        <v>0</v>
      </c>
      <c r="O103" s="10">
        <f t="shared" si="26"/>
        <v>0</v>
      </c>
      <c r="P103" s="10">
        <f t="shared" si="27"/>
        <v>0</v>
      </c>
      <c r="Q103" s="10">
        <f t="shared" si="28"/>
        <v>0</v>
      </c>
      <c r="R103" s="9">
        <v>0</v>
      </c>
      <c r="S103" s="7">
        <v>0</v>
      </c>
      <c r="T103" s="7">
        <v>0</v>
      </c>
      <c r="U103" s="9">
        <v>0</v>
      </c>
      <c r="V103" s="7">
        <v>0</v>
      </c>
      <c r="W103" s="9">
        <v>0</v>
      </c>
    </row>
    <row r="104" s="4" customFormat="1" ht="26" spans="1:23">
      <c r="A104" s="7">
        <v>100</v>
      </c>
      <c r="B104" s="7">
        <v>442105</v>
      </c>
      <c r="C104" s="7" t="s">
        <v>118</v>
      </c>
      <c r="D104" s="7">
        <v>0</v>
      </c>
      <c r="E104" s="9">
        <v>0</v>
      </c>
      <c r="F104" s="10">
        <f t="shared" si="23"/>
        <v>0</v>
      </c>
      <c r="G104" s="7">
        <v>0</v>
      </c>
      <c r="H104" s="9">
        <v>0</v>
      </c>
      <c r="I104" s="10">
        <f t="shared" si="24"/>
        <v>0</v>
      </c>
      <c r="J104" s="7">
        <v>0</v>
      </c>
      <c r="K104" s="9">
        <v>0</v>
      </c>
      <c r="L104" s="10">
        <f t="shared" si="25"/>
        <v>0</v>
      </c>
      <c r="M104" s="7">
        <v>0</v>
      </c>
      <c r="N104" s="9">
        <v>0</v>
      </c>
      <c r="O104" s="10">
        <f t="shared" si="26"/>
        <v>0</v>
      </c>
      <c r="P104" s="10">
        <f t="shared" si="27"/>
        <v>0</v>
      </c>
      <c r="Q104" s="10">
        <f t="shared" si="28"/>
        <v>0</v>
      </c>
      <c r="R104" s="9">
        <v>0</v>
      </c>
      <c r="S104" s="7">
        <v>0</v>
      </c>
      <c r="T104" s="7">
        <v>0</v>
      </c>
      <c r="U104" s="9">
        <v>0</v>
      </c>
      <c r="V104" s="7">
        <v>0</v>
      </c>
      <c r="W104" s="9">
        <v>0</v>
      </c>
    </row>
    <row r="105" s="4" customFormat="1" ht="26" spans="1:23">
      <c r="A105" s="7">
        <v>101</v>
      </c>
      <c r="B105" s="7">
        <v>442104</v>
      </c>
      <c r="C105" s="7" t="s">
        <v>119</v>
      </c>
      <c r="D105" s="7">
        <v>0</v>
      </c>
      <c r="E105" s="9">
        <v>0</v>
      </c>
      <c r="F105" s="10">
        <f t="shared" si="23"/>
        <v>0</v>
      </c>
      <c r="G105" s="7">
        <v>0</v>
      </c>
      <c r="H105" s="9">
        <v>0</v>
      </c>
      <c r="I105" s="10">
        <f t="shared" si="24"/>
        <v>0</v>
      </c>
      <c r="J105" s="7">
        <v>0</v>
      </c>
      <c r="K105" s="9">
        <v>0</v>
      </c>
      <c r="L105" s="10">
        <f t="shared" si="25"/>
        <v>0</v>
      </c>
      <c r="M105" s="7">
        <v>0</v>
      </c>
      <c r="N105" s="9">
        <v>0</v>
      </c>
      <c r="O105" s="10">
        <f t="shared" si="26"/>
        <v>0</v>
      </c>
      <c r="P105" s="10">
        <f t="shared" si="27"/>
        <v>0</v>
      </c>
      <c r="Q105" s="10">
        <f t="shared" si="28"/>
        <v>0</v>
      </c>
      <c r="R105" s="9">
        <v>0</v>
      </c>
      <c r="S105" s="7">
        <v>0</v>
      </c>
      <c r="T105" s="7">
        <v>0</v>
      </c>
      <c r="U105" s="9">
        <v>0</v>
      </c>
      <c r="V105" s="7">
        <v>0</v>
      </c>
      <c r="W105" s="9">
        <v>0</v>
      </c>
    </row>
    <row r="106" s="4" customFormat="1" ht="26" spans="1:23">
      <c r="A106" s="7">
        <v>102</v>
      </c>
      <c r="B106" s="7">
        <v>442103</v>
      </c>
      <c r="C106" s="7" t="s">
        <v>120</v>
      </c>
      <c r="D106" s="7">
        <v>0</v>
      </c>
      <c r="E106" s="9">
        <v>0</v>
      </c>
      <c r="F106" s="10">
        <f t="shared" si="23"/>
        <v>0</v>
      </c>
      <c r="G106" s="7">
        <v>0</v>
      </c>
      <c r="H106" s="9">
        <v>0</v>
      </c>
      <c r="I106" s="10">
        <f t="shared" si="24"/>
        <v>0</v>
      </c>
      <c r="J106" s="7">
        <v>0</v>
      </c>
      <c r="K106" s="9">
        <v>0</v>
      </c>
      <c r="L106" s="10">
        <f t="shared" si="25"/>
        <v>0</v>
      </c>
      <c r="M106" s="7">
        <v>0</v>
      </c>
      <c r="N106" s="9">
        <v>0</v>
      </c>
      <c r="O106" s="10">
        <f t="shared" si="26"/>
        <v>0</v>
      </c>
      <c r="P106" s="10">
        <f t="shared" si="27"/>
        <v>0</v>
      </c>
      <c r="Q106" s="10">
        <f t="shared" si="28"/>
        <v>0</v>
      </c>
      <c r="R106" s="9">
        <v>0</v>
      </c>
      <c r="S106" s="7">
        <v>0</v>
      </c>
      <c r="T106" s="7">
        <v>0</v>
      </c>
      <c r="U106" s="9">
        <v>0</v>
      </c>
      <c r="V106" s="7">
        <v>0</v>
      </c>
      <c r="W106" s="9">
        <v>0</v>
      </c>
    </row>
    <row r="107" s="4" customFormat="1" ht="26" spans="1:23">
      <c r="A107" s="7">
        <v>103</v>
      </c>
      <c r="B107" s="7">
        <v>442069</v>
      </c>
      <c r="C107" s="7" t="s">
        <v>121</v>
      </c>
      <c r="D107" s="7">
        <v>0</v>
      </c>
      <c r="E107" s="9">
        <v>0</v>
      </c>
      <c r="F107" s="10">
        <f t="shared" si="23"/>
        <v>0</v>
      </c>
      <c r="G107" s="7">
        <v>0</v>
      </c>
      <c r="H107" s="9">
        <v>0</v>
      </c>
      <c r="I107" s="10">
        <f t="shared" si="24"/>
        <v>0</v>
      </c>
      <c r="J107" s="7">
        <v>0</v>
      </c>
      <c r="K107" s="9">
        <v>0</v>
      </c>
      <c r="L107" s="10">
        <f t="shared" si="25"/>
        <v>0</v>
      </c>
      <c r="M107" s="7">
        <v>0</v>
      </c>
      <c r="N107" s="9">
        <v>0</v>
      </c>
      <c r="O107" s="10">
        <f t="shared" si="26"/>
        <v>0</v>
      </c>
      <c r="P107" s="10">
        <f t="shared" si="27"/>
        <v>0</v>
      </c>
      <c r="Q107" s="10">
        <f t="shared" si="28"/>
        <v>0</v>
      </c>
      <c r="R107" s="9">
        <v>0</v>
      </c>
      <c r="S107" s="7">
        <v>0</v>
      </c>
      <c r="T107" s="7">
        <v>0</v>
      </c>
      <c r="U107" s="9">
        <v>0</v>
      </c>
      <c r="V107" s="7">
        <v>0</v>
      </c>
      <c r="W107" s="9">
        <v>0</v>
      </c>
    </row>
    <row r="108" s="4" customFormat="1" ht="26" spans="1:23">
      <c r="A108" s="7">
        <v>104</v>
      </c>
      <c r="B108" s="7">
        <v>442041</v>
      </c>
      <c r="C108" s="7" t="s">
        <v>122</v>
      </c>
      <c r="D108" s="7">
        <v>0</v>
      </c>
      <c r="E108" s="9">
        <v>0</v>
      </c>
      <c r="F108" s="10">
        <f t="shared" ref="F108:F139" si="29">D108*E108</f>
        <v>0</v>
      </c>
      <c r="G108" s="7">
        <v>0</v>
      </c>
      <c r="H108" s="9">
        <v>0</v>
      </c>
      <c r="I108" s="10">
        <f t="shared" ref="I108:I139" si="30">G108*H108</f>
        <v>0</v>
      </c>
      <c r="J108" s="7">
        <v>0</v>
      </c>
      <c r="K108" s="9">
        <v>0</v>
      </c>
      <c r="L108" s="10">
        <f t="shared" ref="L108:L139" si="31">J108*K108</f>
        <v>0</v>
      </c>
      <c r="M108" s="7">
        <v>0</v>
      </c>
      <c r="N108" s="9">
        <v>0</v>
      </c>
      <c r="O108" s="10">
        <f t="shared" ref="O108:O139" si="32">M108*N108</f>
        <v>0</v>
      </c>
      <c r="P108" s="10">
        <f t="shared" si="27"/>
        <v>0</v>
      </c>
      <c r="Q108" s="10">
        <f t="shared" si="28"/>
        <v>0</v>
      </c>
      <c r="R108" s="9">
        <v>0</v>
      </c>
      <c r="S108" s="7">
        <v>113</v>
      </c>
      <c r="T108" s="7">
        <v>2</v>
      </c>
      <c r="U108" s="9">
        <v>0.0177</v>
      </c>
      <c r="V108" s="7">
        <v>0</v>
      </c>
      <c r="W108" s="9">
        <v>0</v>
      </c>
    </row>
    <row r="109" s="4" customFormat="1" ht="26" spans="1:23">
      <c r="A109" s="7">
        <v>105</v>
      </c>
      <c r="B109" s="7">
        <v>442036</v>
      </c>
      <c r="C109" s="7" t="s">
        <v>123</v>
      </c>
      <c r="D109" s="7">
        <v>0</v>
      </c>
      <c r="E109" s="9">
        <v>0</v>
      </c>
      <c r="F109" s="10">
        <f t="shared" si="29"/>
        <v>0</v>
      </c>
      <c r="G109" s="7">
        <v>0</v>
      </c>
      <c r="H109" s="9">
        <v>0</v>
      </c>
      <c r="I109" s="10">
        <f t="shared" si="30"/>
        <v>0</v>
      </c>
      <c r="J109" s="7">
        <v>0</v>
      </c>
      <c r="K109" s="9">
        <v>0</v>
      </c>
      <c r="L109" s="10">
        <f t="shared" si="31"/>
        <v>0</v>
      </c>
      <c r="M109" s="7">
        <v>0</v>
      </c>
      <c r="N109" s="9">
        <v>0</v>
      </c>
      <c r="O109" s="10">
        <f t="shared" si="32"/>
        <v>0</v>
      </c>
      <c r="P109" s="10">
        <f t="shared" si="27"/>
        <v>0</v>
      </c>
      <c r="Q109" s="10">
        <f t="shared" si="28"/>
        <v>0</v>
      </c>
      <c r="R109" s="9">
        <v>0</v>
      </c>
      <c r="S109" s="7">
        <v>145</v>
      </c>
      <c r="T109" s="7">
        <v>0</v>
      </c>
      <c r="U109" s="9">
        <v>0</v>
      </c>
      <c r="V109" s="7">
        <v>0</v>
      </c>
      <c r="W109" s="9">
        <v>0</v>
      </c>
    </row>
    <row r="110" s="4" customFormat="1" ht="26" spans="1:23">
      <c r="A110" s="7">
        <v>106</v>
      </c>
      <c r="B110" s="7">
        <v>442020</v>
      </c>
      <c r="C110" s="7" t="s">
        <v>124</v>
      </c>
      <c r="D110" s="7">
        <v>0</v>
      </c>
      <c r="E110" s="9">
        <v>0</v>
      </c>
      <c r="F110" s="10">
        <f t="shared" si="29"/>
        <v>0</v>
      </c>
      <c r="G110" s="7">
        <v>0</v>
      </c>
      <c r="H110" s="9">
        <v>0</v>
      </c>
      <c r="I110" s="10">
        <f t="shared" si="30"/>
        <v>0</v>
      </c>
      <c r="J110" s="7">
        <v>0</v>
      </c>
      <c r="K110" s="9">
        <v>0</v>
      </c>
      <c r="L110" s="10">
        <f t="shared" si="31"/>
        <v>0</v>
      </c>
      <c r="M110" s="7">
        <v>0</v>
      </c>
      <c r="N110" s="9">
        <v>0</v>
      </c>
      <c r="O110" s="10">
        <f t="shared" si="32"/>
        <v>0</v>
      </c>
      <c r="P110" s="10">
        <f t="shared" si="27"/>
        <v>0</v>
      </c>
      <c r="Q110" s="10">
        <f t="shared" si="28"/>
        <v>0</v>
      </c>
      <c r="R110" s="9">
        <v>0</v>
      </c>
      <c r="S110" s="7">
        <v>140</v>
      </c>
      <c r="T110" s="7">
        <v>4</v>
      </c>
      <c r="U110" s="9">
        <v>0.0286</v>
      </c>
      <c r="V110" s="7">
        <v>0</v>
      </c>
      <c r="W110" s="9">
        <v>0</v>
      </c>
    </row>
    <row r="111" s="4" customFormat="1" ht="26" spans="1:23">
      <c r="A111" s="7">
        <v>107</v>
      </c>
      <c r="B111" s="7">
        <v>442008</v>
      </c>
      <c r="C111" s="7" t="s">
        <v>125</v>
      </c>
      <c r="D111" s="7">
        <v>0</v>
      </c>
      <c r="E111" s="9">
        <v>0</v>
      </c>
      <c r="F111" s="10">
        <f t="shared" si="29"/>
        <v>0</v>
      </c>
      <c r="G111" s="7">
        <v>0</v>
      </c>
      <c r="H111" s="9">
        <v>0</v>
      </c>
      <c r="I111" s="10">
        <f t="shared" si="30"/>
        <v>0</v>
      </c>
      <c r="J111" s="7">
        <v>0</v>
      </c>
      <c r="K111" s="9">
        <v>0</v>
      </c>
      <c r="L111" s="10">
        <f t="shared" si="31"/>
        <v>0</v>
      </c>
      <c r="M111" s="7">
        <v>0</v>
      </c>
      <c r="N111" s="9">
        <v>0</v>
      </c>
      <c r="O111" s="10">
        <f t="shared" si="32"/>
        <v>0</v>
      </c>
      <c r="P111" s="10">
        <f t="shared" si="27"/>
        <v>0</v>
      </c>
      <c r="Q111" s="10">
        <f t="shared" si="28"/>
        <v>0</v>
      </c>
      <c r="R111" s="9">
        <v>0</v>
      </c>
      <c r="S111" s="7">
        <v>98</v>
      </c>
      <c r="T111" s="7">
        <v>3</v>
      </c>
      <c r="U111" s="9">
        <v>0.0306</v>
      </c>
      <c r="V111" s="7">
        <v>0</v>
      </c>
      <c r="W111" s="9">
        <v>0</v>
      </c>
    </row>
    <row r="112" ht="33" customHeight="1" spans="1:23">
      <c r="A112" s="13" t="s">
        <v>126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5"/>
      <c r="Q112" s="14"/>
      <c r="R112" s="14"/>
      <c r="S112" s="14"/>
      <c r="T112" s="14"/>
      <c r="U112" s="14"/>
      <c r="V112" s="14"/>
      <c r="W112" s="14"/>
    </row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</sheetData>
  <mergeCells count="26">
    <mergeCell ref="A1:W1"/>
    <mergeCell ref="D2:F2"/>
    <mergeCell ref="G2:H2"/>
    <mergeCell ref="J2:O2"/>
    <mergeCell ref="P2:R2"/>
    <mergeCell ref="S2:W2"/>
    <mergeCell ref="J3:K3"/>
    <mergeCell ref="M3:N3"/>
    <mergeCell ref="T3:U3"/>
    <mergeCell ref="V3:W3"/>
    <mergeCell ref="A112:W11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196527777777778" right="0.196527777777778" top="0.393055555555556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7"/>
  <sheetViews>
    <sheetView workbookViewId="0">
      <selection activeCell="A1" sqref="A1:W107"/>
    </sheetView>
  </sheetViews>
  <sheetFormatPr defaultColWidth="9" defaultRowHeight="14"/>
  <sheetData>
    <row r="1" spans="1:23">
      <c r="A1" s="1"/>
      <c r="B1" s="1"/>
      <c r="C1" s="1"/>
      <c r="D1" s="1"/>
      <c r="E1" s="2"/>
      <c r="F1" s="3"/>
      <c r="G1" s="1"/>
      <c r="H1" s="2"/>
      <c r="I1" s="3"/>
      <c r="J1" s="1"/>
      <c r="K1" s="2"/>
      <c r="L1" s="3"/>
      <c r="M1" s="1"/>
      <c r="N1" s="2"/>
      <c r="O1" s="3"/>
      <c r="P1" s="3"/>
      <c r="Q1" s="3"/>
      <c r="R1" s="2"/>
      <c r="S1" s="1"/>
      <c r="T1" s="1"/>
      <c r="U1" s="2"/>
      <c r="V1" s="1"/>
      <c r="W1" s="2"/>
    </row>
    <row r="2" spans="1:23">
      <c r="A2" s="1"/>
      <c r="B2" s="1"/>
      <c r="C2" s="1"/>
      <c r="D2" s="1"/>
      <c r="E2" s="2"/>
      <c r="F2" s="3"/>
      <c r="G2" s="1"/>
      <c r="H2" s="2"/>
      <c r="I2" s="3"/>
      <c r="J2" s="1"/>
      <c r="K2" s="2"/>
      <c r="L2" s="3"/>
      <c r="M2" s="1"/>
      <c r="N2" s="2"/>
      <c r="O2" s="3"/>
      <c r="P2" s="3"/>
      <c r="Q2" s="3"/>
      <c r="R2" s="2"/>
      <c r="S2" s="1"/>
      <c r="T2" s="1"/>
      <c r="U2" s="2"/>
      <c r="V2" s="1"/>
      <c r="W2" s="2"/>
    </row>
    <row r="3" spans="1:23">
      <c r="A3" s="1"/>
      <c r="B3" s="1"/>
      <c r="C3" s="1"/>
      <c r="D3" s="1"/>
      <c r="E3" s="2"/>
      <c r="F3" s="3"/>
      <c r="G3" s="1"/>
      <c r="H3" s="2"/>
      <c r="I3" s="3"/>
      <c r="J3" s="1"/>
      <c r="K3" s="2"/>
      <c r="L3" s="3"/>
      <c r="M3" s="1"/>
      <c r="N3" s="2"/>
      <c r="O3" s="3"/>
      <c r="P3" s="3"/>
      <c r="Q3" s="3"/>
      <c r="R3" s="2"/>
      <c r="S3" s="1"/>
      <c r="T3" s="1"/>
      <c r="U3" s="2"/>
      <c r="V3" s="1"/>
      <c r="W3" s="2"/>
    </row>
    <row r="4" spans="1:23">
      <c r="A4" s="1"/>
      <c r="B4" s="1"/>
      <c r="C4" s="1"/>
      <c r="D4" s="1"/>
      <c r="E4" s="2"/>
      <c r="F4" s="3"/>
      <c r="G4" s="1"/>
      <c r="H4" s="2"/>
      <c r="I4" s="3"/>
      <c r="J4" s="1"/>
      <c r="K4" s="2"/>
      <c r="L4" s="3"/>
      <c r="M4" s="1"/>
      <c r="N4" s="2"/>
      <c r="O4" s="3"/>
      <c r="P4" s="3"/>
      <c r="Q4" s="3"/>
      <c r="R4" s="2"/>
      <c r="S4" s="1"/>
      <c r="T4" s="1"/>
      <c r="U4" s="2"/>
      <c r="V4" s="1"/>
      <c r="W4" s="2"/>
    </row>
    <row r="5" spans="1:23">
      <c r="A5" s="1"/>
      <c r="B5" s="1"/>
      <c r="C5" s="1"/>
      <c r="D5" s="1"/>
      <c r="E5" s="2"/>
      <c r="F5" s="3"/>
      <c r="G5" s="1"/>
      <c r="H5" s="2"/>
      <c r="I5" s="3"/>
      <c r="J5" s="1"/>
      <c r="K5" s="2"/>
      <c r="L5" s="3"/>
      <c r="M5" s="1"/>
      <c r="N5" s="2"/>
      <c r="O5" s="3"/>
      <c r="P5" s="3"/>
      <c r="Q5" s="3"/>
      <c r="R5" s="2"/>
      <c r="S5" s="1"/>
      <c r="T5" s="1"/>
      <c r="U5" s="2"/>
      <c r="V5" s="1"/>
      <c r="W5" s="2"/>
    </row>
    <row r="6" spans="1:23">
      <c r="A6" s="1"/>
      <c r="B6" s="1"/>
      <c r="C6" s="1"/>
      <c r="D6" s="1"/>
      <c r="E6" s="2"/>
      <c r="F6" s="3"/>
      <c r="G6" s="1"/>
      <c r="H6" s="2"/>
      <c r="I6" s="3"/>
      <c r="J6" s="1"/>
      <c r="K6" s="2"/>
      <c r="L6" s="3"/>
      <c r="M6" s="1"/>
      <c r="N6" s="2"/>
      <c r="O6" s="3"/>
      <c r="P6" s="3"/>
      <c r="Q6" s="3"/>
      <c r="R6" s="2"/>
      <c r="S6" s="1"/>
      <c r="T6" s="1"/>
      <c r="U6" s="2"/>
      <c r="V6" s="1"/>
      <c r="W6" s="2"/>
    </row>
    <row r="7" spans="1:23">
      <c r="A7" s="1"/>
      <c r="B7" s="1"/>
      <c r="C7" s="1"/>
      <c r="D7" s="1"/>
      <c r="E7" s="2"/>
      <c r="F7" s="3"/>
      <c r="G7" s="1"/>
      <c r="H7" s="2"/>
      <c r="I7" s="3"/>
      <c r="J7" s="1"/>
      <c r="K7" s="2"/>
      <c r="L7" s="3"/>
      <c r="M7" s="1"/>
      <c r="N7" s="2"/>
      <c r="O7" s="3"/>
      <c r="P7" s="3"/>
      <c r="Q7" s="3"/>
      <c r="R7" s="2"/>
      <c r="S7" s="1"/>
      <c r="T7" s="1"/>
      <c r="U7" s="2"/>
      <c r="V7" s="1"/>
      <c r="W7" s="2"/>
    </row>
    <row r="8" spans="1:23">
      <c r="A8" s="1"/>
      <c r="B8" s="1"/>
      <c r="C8" s="1"/>
      <c r="D8" s="1"/>
      <c r="E8" s="2"/>
      <c r="F8" s="3"/>
      <c r="G8" s="1"/>
      <c r="H8" s="2"/>
      <c r="I8" s="3"/>
      <c r="J8" s="1"/>
      <c r="K8" s="2"/>
      <c r="L8" s="3"/>
      <c r="M8" s="1"/>
      <c r="N8" s="2"/>
      <c r="O8" s="3"/>
      <c r="P8" s="3"/>
      <c r="Q8" s="3"/>
      <c r="R8" s="2"/>
      <c r="S8" s="1"/>
      <c r="T8" s="1"/>
      <c r="U8" s="2"/>
      <c r="V8" s="1"/>
      <c r="W8" s="2"/>
    </row>
    <row r="9" spans="1:23">
      <c r="A9" s="1"/>
      <c r="B9" s="1"/>
      <c r="C9" s="1"/>
      <c r="D9" s="1"/>
      <c r="E9" s="2"/>
      <c r="F9" s="3"/>
      <c r="G9" s="1"/>
      <c r="H9" s="2"/>
      <c r="I9" s="3"/>
      <c r="J9" s="1"/>
      <c r="K9" s="2"/>
      <c r="L9" s="3"/>
      <c r="M9" s="1"/>
      <c r="N9" s="2"/>
      <c r="O9" s="3"/>
      <c r="P9" s="3"/>
      <c r="Q9" s="3"/>
      <c r="R9" s="2"/>
      <c r="S9" s="1"/>
      <c r="T9" s="1"/>
      <c r="U9" s="2"/>
      <c r="V9" s="1"/>
      <c r="W9" s="2"/>
    </row>
    <row r="10" spans="1:23">
      <c r="A10" s="1"/>
      <c r="B10" s="1"/>
      <c r="C10" s="1"/>
      <c r="D10" s="1"/>
      <c r="E10" s="2"/>
      <c r="F10" s="3"/>
      <c r="G10" s="1"/>
      <c r="H10" s="2"/>
      <c r="I10" s="3"/>
      <c r="J10" s="1"/>
      <c r="K10" s="2"/>
      <c r="L10" s="3"/>
      <c r="M10" s="1"/>
      <c r="N10" s="2"/>
      <c r="O10" s="3"/>
      <c r="P10" s="3"/>
      <c r="Q10" s="3"/>
      <c r="R10" s="2"/>
      <c r="S10" s="1"/>
      <c r="T10" s="1"/>
      <c r="U10" s="2"/>
      <c r="V10" s="1"/>
      <c r="W10" s="2"/>
    </row>
    <row r="11" spans="1:23">
      <c r="A11" s="1"/>
      <c r="B11" s="1"/>
      <c r="C11" s="1"/>
      <c r="D11" s="1"/>
      <c r="E11" s="2"/>
      <c r="F11" s="3"/>
      <c r="G11" s="1"/>
      <c r="H11" s="2"/>
      <c r="I11" s="3"/>
      <c r="J11" s="1"/>
      <c r="K11" s="2"/>
      <c r="L11" s="3"/>
      <c r="M11" s="1"/>
      <c r="N11" s="2"/>
      <c r="O11" s="3"/>
      <c r="P11" s="3"/>
      <c r="Q11" s="3"/>
      <c r="R11" s="2"/>
      <c r="S11" s="1"/>
      <c r="T11" s="1"/>
      <c r="U11" s="2"/>
      <c r="V11" s="1"/>
      <c r="W11" s="2"/>
    </row>
    <row r="12" spans="1:23">
      <c r="A12" s="1"/>
      <c r="B12" s="1"/>
      <c r="C12" s="1"/>
      <c r="D12" s="1"/>
      <c r="E12" s="2"/>
      <c r="F12" s="3"/>
      <c r="G12" s="1"/>
      <c r="H12" s="2"/>
      <c r="I12" s="3"/>
      <c r="J12" s="1"/>
      <c r="K12" s="2"/>
      <c r="L12" s="3"/>
      <c r="M12" s="1"/>
      <c r="N12" s="2"/>
      <c r="O12" s="3"/>
      <c r="P12" s="3"/>
      <c r="Q12" s="3"/>
      <c r="R12" s="2"/>
      <c r="S12" s="1"/>
      <c r="T12" s="1"/>
      <c r="U12" s="2"/>
      <c r="V12" s="1"/>
      <c r="W12" s="2"/>
    </row>
    <row r="13" spans="1:23">
      <c r="A13" s="1"/>
      <c r="B13" s="1"/>
      <c r="C13" s="1"/>
      <c r="D13" s="1"/>
      <c r="E13" s="2"/>
      <c r="F13" s="3"/>
      <c r="G13" s="1"/>
      <c r="H13" s="2"/>
      <c r="I13" s="3"/>
      <c r="J13" s="1"/>
      <c r="K13" s="2"/>
      <c r="L13" s="3"/>
      <c r="M13" s="1"/>
      <c r="N13" s="2"/>
      <c r="O13" s="3"/>
      <c r="P13" s="3"/>
      <c r="Q13" s="3"/>
      <c r="R13" s="2"/>
      <c r="S13" s="1"/>
      <c r="T13" s="1"/>
      <c r="U13" s="2"/>
      <c r="V13" s="1"/>
      <c r="W13" s="2"/>
    </row>
    <row r="14" spans="1:23">
      <c r="A14" s="1"/>
      <c r="B14" s="1"/>
      <c r="C14" s="1"/>
      <c r="D14" s="1"/>
      <c r="E14" s="2"/>
      <c r="F14" s="3"/>
      <c r="G14" s="1"/>
      <c r="H14" s="2"/>
      <c r="I14" s="3"/>
      <c r="J14" s="1"/>
      <c r="K14" s="2"/>
      <c r="L14" s="3"/>
      <c r="M14" s="1"/>
      <c r="N14" s="2"/>
      <c r="O14" s="3"/>
      <c r="P14" s="3"/>
      <c r="Q14" s="3"/>
      <c r="R14" s="2"/>
      <c r="S14" s="1"/>
      <c r="T14" s="1"/>
      <c r="U14" s="2"/>
      <c r="V14" s="1"/>
      <c r="W14" s="2"/>
    </row>
    <row r="15" spans="1:23">
      <c r="A15" s="1"/>
      <c r="B15" s="1"/>
      <c r="C15" s="1"/>
      <c r="D15" s="1"/>
      <c r="E15" s="2"/>
      <c r="F15" s="3"/>
      <c r="G15" s="1"/>
      <c r="H15" s="2"/>
      <c r="I15" s="3"/>
      <c r="J15" s="1"/>
      <c r="K15" s="2"/>
      <c r="L15" s="3"/>
      <c r="M15" s="1"/>
      <c r="N15" s="2"/>
      <c r="O15" s="3"/>
      <c r="P15" s="3"/>
      <c r="Q15" s="3"/>
      <c r="R15" s="2"/>
      <c r="S15" s="1"/>
      <c r="T15" s="1"/>
      <c r="U15" s="2"/>
      <c r="V15" s="1"/>
      <c r="W15" s="2"/>
    </row>
    <row r="16" spans="1:23">
      <c r="A16" s="1"/>
      <c r="B16" s="1"/>
      <c r="C16" s="1"/>
      <c r="D16" s="1"/>
      <c r="E16" s="2"/>
      <c r="F16" s="3"/>
      <c r="G16" s="1"/>
      <c r="H16" s="2"/>
      <c r="I16" s="3"/>
      <c r="J16" s="1"/>
      <c r="K16" s="2"/>
      <c r="L16" s="3"/>
      <c r="M16" s="1"/>
      <c r="N16" s="2"/>
      <c r="O16" s="3"/>
      <c r="P16" s="3"/>
      <c r="Q16" s="3"/>
      <c r="R16" s="2"/>
      <c r="S16" s="1"/>
      <c r="T16" s="1"/>
      <c r="U16" s="2"/>
      <c r="V16" s="1"/>
      <c r="W16" s="2"/>
    </row>
    <row r="17" spans="1:23">
      <c r="A17" s="1"/>
      <c r="B17" s="1"/>
      <c r="C17" s="1"/>
      <c r="D17" s="1"/>
      <c r="E17" s="2"/>
      <c r="F17" s="3"/>
      <c r="G17" s="1"/>
      <c r="H17" s="2"/>
      <c r="I17" s="3"/>
      <c r="J17" s="1"/>
      <c r="K17" s="2"/>
      <c r="L17" s="3"/>
      <c r="M17" s="1"/>
      <c r="N17" s="2"/>
      <c r="O17" s="3"/>
      <c r="P17" s="3"/>
      <c r="Q17" s="3"/>
      <c r="R17" s="2"/>
      <c r="S17" s="1"/>
      <c r="T17" s="1"/>
      <c r="U17" s="2"/>
      <c r="V17" s="1"/>
      <c r="W17" s="2"/>
    </row>
    <row r="18" spans="1:23">
      <c r="A18" s="1"/>
      <c r="B18" s="1"/>
      <c r="C18" s="1"/>
      <c r="D18" s="1"/>
      <c r="E18" s="2"/>
      <c r="F18" s="3"/>
      <c r="G18" s="1"/>
      <c r="H18" s="2"/>
      <c r="I18" s="3"/>
      <c r="J18" s="1"/>
      <c r="K18" s="2"/>
      <c r="L18" s="3"/>
      <c r="M18" s="1"/>
      <c r="N18" s="2"/>
      <c r="O18" s="3"/>
      <c r="P18" s="3"/>
      <c r="Q18" s="3"/>
      <c r="R18" s="2"/>
      <c r="S18" s="1"/>
      <c r="T18" s="1"/>
      <c r="U18" s="2"/>
      <c r="V18" s="1"/>
      <c r="W18" s="2"/>
    </row>
    <row r="19" spans="1:23">
      <c r="A19" s="1"/>
      <c r="B19" s="1"/>
      <c r="C19" s="1"/>
      <c r="D19" s="1"/>
      <c r="E19" s="2"/>
      <c r="F19" s="3"/>
      <c r="G19" s="1"/>
      <c r="H19" s="2"/>
      <c r="I19" s="3"/>
      <c r="J19" s="1"/>
      <c r="K19" s="2"/>
      <c r="L19" s="3"/>
      <c r="M19" s="1"/>
      <c r="N19" s="2"/>
      <c r="O19" s="3"/>
      <c r="P19" s="3"/>
      <c r="Q19" s="3"/>
      <c r="R19" s="2"/>
      <c r="S19" s="1"/>
      <c r="T19" s="1"/>
      <c r="U19" s="2"/>
      <c r="V19" s="1"/>
      <c r="W19" s="2"/>
    </row>
    <row r="20" spans="1:23">
      <c r="A20" s="1"/>
      <c r="B20" s="1"/>
      <c r="C20" s="1"/>
      <c r="D20" s="1"/>
      <c r="E20" s="2"/>
      <c r="F20" s="3"/>
      <c r="G20" s="1"/>
      <c r="H20" s="2"/>
      <c r="I20" s="3"/>
      <c r="J20" s="1"/>
      <c r="K20" s="2"/>
      <c r="L20" s="3"/>
      <c r="M20" s="1"/>
      <c r="N20" s="2"/>
      <c r="O20" s="3"/>
      <c r="P20" s="3"/>
      <c r="Q20" s="3"/>
      <c r="R20" s="2"/>
      <c r="S20" s="1"/>
      <c r="T20" s="1"/>
      <c r="U20" s="2"/>
      <c r="V20" s="1"/>
      <c r="W20" s="2"/>
    </row>
    <row r="21" spans="1:23">
      <c r="A21" s="1"/>
      <c r="B21" s="1"/>
      <c r="C21" s="1"/>
      <c r="D21" s="1"/>
      <c r="E21" s="2"/>
      <c r="F21" s="3"/>
      <c r="G21" s="1"/>
      <c r="H21" s="2"/>
      <c r="I21" s="3"/>
      <c r="J21" s="1"/>
      <c r="K21" s="2"/>
      <c r="L21" s="3"/>
      <c r="M21" s="1"/>
      <c r="N21" s="2"/>
      <c r="O21" s="3"/>
      <c r="P21" s="3"/>
      <c r="Q21" s="3"/>
      <c r="R21" s="2"/>
      <c r="S21" s="1"/>
      <c r="T21" s="1"/>
      <c r="U21" s="2"/>
      <c r="V21" s="1"/>
      <c r="W21" s="2"/>
    </row>
    <row r="22" spans="1:23">
      <c r="A22" s="1"/>
      <c r="B22" s="1"/>
      <c r="C22" s="1"/>
      <c r="D22" s="1"/>
      <c r="E22" s="2"/>
      <c r="F22" s="3"/>
      <c r="G22" s="1"/>
      <c r="H22" s="2"/>
      <c r="I22" s="3"/>
      <c r="J22" s="1"/>
      <c r="K22" s="2"/>
      <c r="L22" s="3"/>
      <c r="M22" s="1"/>
      <c r="N22" s="2"/>
      <c r="O22" s="3"/>
      <c r="P22" s="3"/>
      <c r="Q22" s="3"/>
      <c r="R22" s="2"/>
      <c r="S22" s="1"/>
      <c r="T22" s="1"/>
      <c r="U22" s="2"/>
      <c r="V22" s="1"/>
      <c r="W22" s="2"/>
    </row>
    <row r="23" spans="1:23">
      <c r="A23" s="1"/>
      <c r="B23" s="1"/>
      <c r="C23" s="1"/>
      <c r="D23" s="1"/>
      <c r="E23" s="2"/>
      <c r="F23" s="3"/>
      <c r="G23" s="1"/>
      <c r="H23" s="2"/>
      <c r="I23" s="3"/>
      <c r="J23" s="1"/>
      <c r="K23" s="2"/>
      <c r="L23" s="3"/>
      <c r="M23" s="1"/>
      <c r="N23" s="2"/>
      <c r="O23" s="3"/>
      <c r="P23" s="3"/>
      <c r="Q23" s="3"/>
      <c r="R23" s="2"/>
      <c r="S23" s="1"/>
      <c r="T23" s="1"/>
      <c r="U23" s="2"/>
      <c r="V23" s="1"/>
      <c r="W23" s="2"/>
    </row>
    <row r="24" spans="1:23">
      <c r="A24" s="1"/>
      <c r="B24" s="1"/>
      <c r="C24" s="1"/>
      <c r="D24" s="1"/>
      <c r="E24" s="2"/>
      <c r="F24" s="3"/>
      <c r="G24" s="1"/>
      <c r="H24" s="2"/>
      <c r="I24" s="3"/>
      <c r="J24" s="1"/>
      <c r="K24" s="2"/>
      <c r="L24" s="3"/>
      <c r="M24" s="1"/>
      <c r="N24" s="2"/>
      <c r="O24" s="3"/>
      <c r="P24" s="3"/>
      <c r="Q24" s="3"/>
      <c r="R24" s="2"/>
      <c r="S24" s="1"/>
      <c r="T24" s="1"/>
      <c r="U24" s="2"/>
      <c r="V24" s="1"/>
      <c r="W24" s="2"/>
    </row>
    <row r="25" spans="1:23">
      <c r="A25" s="1"/>
      <c r="B25" s="1"/>
      <c r="C25" s="1"/>
      <c r="D25" s="1"/>
      <c r="E25" s="2"/>
      <c r="F25" s="3"/>
      <c r="G25" s="1"/>
      <c r="H25" s="2"/>
      <c r="I25" s="3"/>
      <c r="J25" s="1"/>
      <c r="K25" s="2"/>
      <c r="L25" s="3"/>
      <c r="M25" s="1"/>
      <c r="N25" s="2"/>
      <c r="O25" s="3"/>
      <c r="P25" s="3"/>
      <c r="Q25" s="3"/>
      <c r="R25" s="2"/>
      <c r="S25" s="1"/>
      <c r="T25" s="1"/>
      <c r="U25" s="2"/>
      <c r="V25" s="1"/>
      <c r="W25" s="2"/>
    </row>
    <row r="26" spans="1:23">
      <c r="A26" s="1"/>
      <c r="B26" s="1"/>
      <c r="C26" s="1"/>
      <c r="D26" s="1"/>
      <c r="E26" s="2"/>
      <c r="F26" s="3"/>
      <c r="G26" s="1"/>
      <c r="H26" s="2"/>
      <c r="I26" s="3"/>
      <c r="J26" s="1"/>
      <c r="K26" s="2"/>
      <c r="L26" s="3"/>
      <c r="M26" s="1"/>
      <c r="N26" s="2"/>
      <c r="O26" s="3"/>
      <c r="P26" s="3"/>
      <c r="Q26" s="3"/>
      <c r="R26" s="2"/>
      <c r="S26" s="1"/>
      <c r="T26" s="1"/>
      <c r="U26" s="2"/>
      <c r="V26" s="1"/>
      <c r="W26" s="2"/>
    </row>
    <row r="27" spans="1:23">
      <c r="A27" s="1"/>
      <c r="B27" s="1"/>
      <c r="C27" s="1"/>
      <c r="D27" s="1"/>
      <c r="E27" s="2"/>
      <c r="F27" s="3"/>
      <c r="G27" s="1"/>
      <c r="H27" s="2"/>
      <c r="I27" s="3"/>
      <c r="J27" s="1"/>
      <c r="K27" s="2"/>
      <c r="L27" s="3"/>
      <c r="M27" s="1"/>
      <c r="N27" s="2"/>
      <c r="O27" s="3"/>
      <c r="P27" s="3"/>
      <c r="Q27" s="3"/>
      <c r="R27" s="2"/>
      <c r="S27" s="1"/>
      <c r="T27" s="1"/>
      <c r="U27" s="2"/>
      <c r="V27" s="1"/>
      <c r="W27" s="2"/>
    </row>
    <row r="28" spans="1:23">
      <c r="A28" s="1"/>
      <c r="B28" s="1"/>
      <c r="C28" s="1"/>
      <c r="D28" s="1"/>
      <c r="E28" s="2"/>
      <c r="F28" s="3"/>
      <c r="G28" s="1"/>
      <c r="H28" s="2"/>
      <c r="I28" s="3"/>
      <c r="J28" s="1"/>
      <c r="K28" s="2"/>
      <c r="L28" s="3"/>
      <c r="M28" s="1"/>
      <c r="N28" s="2"/>
      <c r="O28" s="3"/>
      <c r="P28" s="3"/>
      <c r="Q28" s="3"/>
      <c r="R28" s="2"/>
      <c r="S28" s="1"/>
      <c r="T28" s="1"/>
      <c r="U28" s="2"/>
      <c r="V28" s="1"/>
      <c r="W28" s="2"/>
    </row>
    <row r="29" spans="1:23">
      <c r="A29" s="1"/>
      <c r="B29" s="1"/>
      <c r="C29" s="1"/>
      <c r="D29" s="1"/>
      <c r="E29" s="2"/>
      <c r="F29" s="3"/>
      <c r="G29" s="1"/>
      <c r="H29" s="2"/>
      <c r="I29" s="3"/>
      <c r="J29" s="1"/>
      <c r="K29" s="2"/>
      <c r="L29" s="3"/>
      <c r="M29" s="1"/>
      <c r="N29" s="2"/>
      <c r="O29" s="3"/>
      <c r="P29" s="3"/>
      <c r="Q29" s="3"/>
      <c r="R29" s="2"/>
      <c r="S29" s="1"/>
      <c r="T29" s="1"/>
      <c r="U29" s="2"/>
      <c r="V29" s="1"/>
      <c r="W29" s="2"/>
    </row>
    <row r="30" spans="1:23">
      <c r="A30" s="1"/>
      <c r="B30" s="1"/>
      <c r="C30" s="1"/>
      <c r="D30" s="1"/>
      <c r="E30" s="2"/>
      <c r="F30" s="3"/>
      <c r="G30" s="1"/>
      <c r="H30" s="2"/>
      <c r="I30" s="3"/>
      <c r="J30" s="1"/>
      <c r="K30" s="2"/>
      <c r="L30" s="3"/>
      <c r="M30" s="1"/>
      <c r="N30" s="2"/>
      <c r="O30" s="3"/>
      <c r="P30" s="3"/>
      <c r="Q30" s="3"/>
      <c r="R30" s="2"/>
      <c r="S30" s="1"/>
      <c r="T30" s="1"/>
      <c r="U30" s="2"/>
      <c r="V30" s="1"/>
      <c r="W30" s="2"/>
    </row>
    <row r="31" spans="1:23">
      <c r="A31" s="1"/>
      <c r="B31" s="1"/>
      <c r="C31" s="1"/>
      <c r="D31" s="1"/>
      <c r="E31" s="2"/>
      <c r="F31" s="3"/>
      <c r="G31" s="1"/>
      <c r="H31" s="2"/>
      <c r="I31" s="3"/>
      <c r="J31" s="1"/>
      <c r="K31" s="2"/>
      <c r="L31" s="3"/>
      <c r="M31" s="1"/>
      <c r="N31" s="2"/>
      <c r="O31" s="3"/>
      <c r="P31" s="3"/>
      <c r="Q31" s="3"/>
      <c r="R31" s="2"/>
      <c r="S31" s="1"/>
      <c r="T31" s="1"/>
      <c r="U31" s="2"/>
      <c r="V31" s="1"/>
      <c r="W31" s="2"/>
    </row>
    <row r="32" spans="1:23">
      <c r="A32" s="1"/>
      <c r="B32" s="1"/>
      <c r="C32" s="1"/>
      <c r="D32" s="1"/>
      <c r="E32" s="2"/>
      <c r="F32" s="3"/>
      <c r="G32" s="1"/>
      <c r="H32" s="2"/>
      <c r="I32" s="3"/>
      <c r="J32" s="1"/>
      <c r="K32" s="2"/>
      <c r="L32" s="3"/>
      <c r="M32" s="1"/>
      <c r="N32" s="2"/>
      <c r="O32" s="3"/>
      <c r="P32" s="3"/>
      <c r="Q32" s="3"/>
      <c r="R32" s="2"/>
      <c r="S32" s="1"/>
      <c r="T32" s="1"/>
      <c r="U32" s="2"/>
      <c r="V32" s="1"/>
      <c r="W32" s="2"/>
    </row>
    <row r="33" spans="1:23">
      <c r="A33" s="1"/>
      <c r="B33" s="1"/>
      <c r="C33" s="1"/>
      <c r="D33" s="1"/>
      <c r="E33" s="2"/>
      <c r="F33" s="3"/>
      <c r="G33" s="1"/>
      <c r="H33" s="2"/>
      <c r="I33" s="3"/>
      <c r="J33" s="1"/>
      <c r="K33" s="2"/>
      <c r="L33" s="3"/>
      <c r="M33" s="1"/>
      <c r="N33" s="2"/>
      <c r="O33" s="3"/>
      <c r="P33" s="3"/>
      <c r="Q33" s="3"/>
      <c r="R33" s="2"/>
      <c r="S33" s="1"/>
      <c r="T33" s="1"/>
      <c r="U33" s="2"/>
      <c r="V33" s="1"/>
      <c r="W33" s="2"/>
    </row>
    <row r="34" spans="1:23">
      <c r="A34" s="1"/>
      <c r="B34" s="1"/>
      <c r="C34" s="1"/>
      <c r="D34" s="1"/>
      <c r="E34" s="2"/>
      <c r="F34" s="3"/>
      <c r="G34" s="1"/>
      <c r="H34" s="2"/>
      <c r="I34" s="3"/>
      <c r="J34" s="1"/>
      <c r="K34" s="2"/>
      <c r="L34" s="3"/>
      <c r="M34" s="1"/>
      <c r="N34" s="2"/>
      <c r="O34" s="3"/>
      <c r="P34" s="3"/>
      <c r="Q34" s="3"/>
      <c r="R34" s="2"/>
      <c r="S34" s="1"/>
      <c r="T34" s="1"/>
      <c r="U34" s="2"/>
      <c r="V34" s="1"/>
      <c r="W34" s="2"/>
    </row>
    <row r="35" spans="1:23">
      <c r="A35" s="1"/>
      <c r="B35" s="1"/>
      <c r="C35" s="1"/>
      <c r="D35" s="1"/>
      <c r="E35" s="2"/>
      <c r="F35" s="3"/>
      <c r="G35" s="1"/>
      <c r="H35" s="2"/>
      <c r="I35" s="3"/>
      <c r="J35" s="1"/>
      <c r="K35" s="2"/>
      <c r="L35" s="3"/>
      <c r="M35" s="1"/>
      <c r="N35" s="2"/>
      <c r="O35" s="3"/>
      <c r="P35" s="3"/>
      <c r="Q35" s="3"/>
      <c r="R35" s="2"/>
      <c r="S35" s="1"/>
      <c r="T35" s="1"/>
      <c r="U35" s="2"/>
      <c r="V35" s="1"/>
      <c r="W35" s="2"/>
    </row>
    <row r="36" spans="1:23">
      <c r="A36" s="1"/>
      <c r="B36" s="1"/>
      <c r="C36" s="1"/>
      <c r="D36" s="1"/>
      <c r="E36" s="2"/>
      <c r="F36" s="3"/>
      <c r="G36" s="1"/>
      <c r="H36" s="2"/>
      <c r="I36" s="3"/>
      <c r="J36" s="1"/>
      <c r="K36" s="2"/>
      <c r="L36" s="3"/>
      <c r="M36" s="1"/>
      <c r="N36" s="2"/>
      <c r="O36" s="3"/>
      <c r="P36" s="3"/>
      <c r="Q36" s="3"/>
      <c r="R36" s="2"/>
      <c r="S36" s="1"/>
      <c r="T36" s="1"/>
      <c r="U36" s="2"/>
      <c r="V36" s="1"/>
      <c r="W36" s="2"/>
    </row>
    <row r="37" spans="1:23">
      <c r="A37" s="1"/>
      <c r="B37" s="1"/>
      <c r="C37" s="1"/>
      <c r="D37" s="1"/>
      <c r="E37" s="2"/>
      <c r="F37" s="3"/>
      <c r="G37" s="1"/>
      <c r="H37" s="2"/>
      <c r="I37" s="3"/>
      <c r="J37" s="1"/>
      <c r="K37" s="2"/>
      <c r="L37" s="3"/>
      <c r="M37" s="1"/>
      <c r="N37" s="2"/>
      <c r="O37" s="3"/>
      <c r="P37" s="3"/>
      <c r="Q37" s="3"/>
      <c r="R37" s="2"/>
      <c r="S37" s="1"/>
      <c r="T37" s="1"/>
      <c r="U37" s="2"/>
      <c r="V37" s="1"/>
      <c r="W37" s="2"/>
    </row>
    <row r="38" spans="1:23">
      <c r="A38" s="1"/>
      <c r="B38" s="1"/>
      <c r="C38" s="1"/>
      <c r="D38" s="1"/>
      <c r="E38" s="2"/>
      <c r="F38" s="3"/>
      <c r="G38" s="1"/>
      <c r="H38" s="2"/>
      <c r="I38" s="3"/>
      <c r="J38" s="1"/>
      <c r="K38" s="2"/>
      <c r="L38" s="3"/>
      <c r="M38" s="1"/>
      <c r="N38" s="2"/>
      <c r="O38" s="3"/>
      <c r="P38" s="3"/>
      <c r="Q38" s="3"/>
      <c r="R38" s="2"/>
      <c r="S38" s="1"/>
      <c r="T38" s="1"/>
      <c r="U38" s="2"/>
      <c r="V38" s="1"/>
      <c r="W38" s="2"/>
    </row>
    <row r="39" spans="1:23">
      <c r="A39" s="1"/>
      <c r="B39" s="1"/>
      <c r="C39" s="1"/>
      <c r="D39" s="1"/>
      <c r="E39" s="2"/>
      <c r="F39" s="3"/>
      <c r="G39" s="1"/>
      <c r="H39" s="2"/>
      <c r="I39" s="3"/>
      <c r="J39" s="1"/>
      <c r="K39" s="2"/>
      <c r="L39" s="3"/>
      <c r="M39" s="1"/>
      <c r="N39" s="2"/>
      <c r="O39" s="3"/>
      <c r="P39" s="3"/>
      <c r="Q39" s="3"/>
      <c r="R39" s="2"/>
      <c r="S39" s="1"/>
      <c r="T39" s="1"/>
      <c r="U39" s="2"/>
      <c r="V39" s="1"/>
      <c r="W39" s="2"/>
    </row>
    <row r="40" spans="1:23">
      <c r="A40" s="1"/>
      <c r="B40" s="1"/>
      <c r="C40" s="1"/>
      <c r="D40" s="1"/>
      <c r="E40" s="2"/>
      <c r="F40" s="3"/>
      <c r="G40" s="1"/>
      <c r="H40" s="2"/>
      <c r="I40" s="3"/>
      <c r="J40" s="1"/>
      <c r="K40" s="2"/>
      <c r="L40" s="3"/>
      <c r="M40" s="1"/>
      <c r="N40" s="2"/>
      <c r="O40" s="3"/>
      <c r="P40" s="3"/>
      <c r="Q40" s="3"/>
      <c r="R40" s="2"/>
      <c r="S40" s="1"/>
      <c r="T40" s="1"/>
      <c r="U40" s="2"/>
      <c r="V40" s="1"/>
      <c r="W40" s="2"/>
    </row>
    <row r="41" spans="1:23">
      <c r="A41" s="1"/>
      <c r="B41" s="1"/>
      <c r="C41" s="1"/>
      <c r="D41" s="1"/>
      <c r="E41" s="2"/>
      <c r="F41" s="3"/>
      <c r="G41" s="1"/>
      <c r="H41" s="2"/>
      <c r="I41" s="3"/>
      <c r="J41" s="1"/>
      <c r="K41" s="2"/>
      <c r="L41" s="3"/>
      <c r="M41" s="1"/>
      <c r="N41" s="2"/>
      <c r="O41" s="3"/>
      <c r="P41" s="3"/>
      <c r="Q41" s="3"/>
      <c r="R41" s="2"/>
      <c r="S41" s="1"/>
      <c r="T41" s="1"/>
      <c r="U41" s="2"/>
      <c r="V41" s="1"/>
      <c r="W41" s="2"/>
    </row>
    <row r="42" spans="1:23">
      <c r="A42" s="1"/>
      <c r="B42" s="1"/>
      <c r="C42" s="1"/>
      <c r="D42" s="1"/>
      <c r="E42" s="2"/>
      <c r="F42" s="3"/>
      <c r="G42" s="1"/>
      <c r="H42" s="2"/>
      <c r="I42" s="3"/>
      <c r="J42" s="1"/>
      <c r="K42" s="2"/>
      <c r="L42" s="3"/>
      <c r="M42" s="1"/>
      <c r="N42" s="2"/>
      <c r="O42" s="3"/>
      <c r="P42" s="3"/>
      <c r="Q42" s="3"/>
      <c r="R42" s="2"/>
      <c r="S42" s="1"/>
      <c r="T42" s="1"/>
      <c r="U42" s="2"/>
      <c r="V42" s="1"/>
      <c r="W42" s="2"/>
    </row>
    <row r="43" spans="1:23">
      <c r="A43" s="1"/>
      <c r="B43" s="1"/>
      <c r="C43" s="1"/>
      <c r="D43" s="1"/>
      <c r="E43" s="2"/>
      <c r="F43" s="3"/>
      <c r="G43" s="1"/>
      <c r="H43" s="2"/>
      <c r="I43" s="3"/>
      <c r="J43" s="1"/>
      <c r="K43" s="2"/>
      <c r="L43" s="3"/>
      <c r="M43" s="1"/>
      <c r="N43" s="2"/>
      <c r="O43" s="3"/>
      <c r="P43" s="3"/>
      <c r="Q43" s="3"/>
      <c r="R43" s="2"/>
      <c r="S43" s="1"/>
      <c r="T43" s="1"/>
      <c r="U43" s="2"/>
      <c r="V43" s="1"/>
      <c r="W43" s="2"/>
    </row>
    <row r="44" spans="1:23">
      <c r="A44" s="1"/>
      <c r="B44" s="1"/>
      <c r="C44" s="1"/>
      <c r="D44" s="1"/>
      <c r="E44" s="2"/>
      <c r="F44" s="3"/>
      <c r="G44" s="1"/>
      <c r="H44" s="2"/>
      <c r="I44" s="3"/>
      <c r="J44" s="1"/>
      <c r="K44" s="2"/>
      <c r="L44" s="3"/>
      <c r="M44" s="1"/>
      <c r="N44" s="2"/>
      <c r="O44" s="3"/>
      <c r="P44" s="3"/>
      <c r="Q44" s="3"/>
      <c r="R44" s="2"/>
      <c r="S44" s="1"/>
      <c r="T44" s="1"/>
      <c r="U44" s="2"/>
      <c r="V44" s="1"/>
      <c r="W44" s="2"/>
    </row>
    <row r="45" spans="1:23">
      <c r="A45" s="1"/>
      <c r="B45" s="1"/>
      <c r="C45" s="1"/>
      <c r="D45" s="1"/>
      <c r="E45" s="2"/>
      <c r="F45" s="3"/>
      <c r="G45" s="1"/>
      <c r="H45" s="2"/>
      <c r="I45" s="3"/>
      <c r="J45" s="1"/>
      <c r="K45" s="2"/>
      <c r="L45" s="3"/>
      <c r="M45" s="1"/>
      <c r="N45" s="2"/>
      <c r="O45" s="3"/>
      <c r="P45" s="3"/>
      <c r="Q45" s="3"/>
      <c r="R45" s="2"/>
      <c r="S45" s="1"/>
      <c r="T45" s="1"/>
      <c r="U45" s="2"/>
      <c r="V45" s="1"/>
      <c r="W45" s="2"/>
    </row>
    <row r="46" spans="1:23">
      <c r="A46" s="1"/>
      <c r="B46" s="1"/>
      <c r="C46" s="1"/>
      <c r="D46" s="1"/>
      <c r="E46" s="2"/>
      <c r="F46" s="3"/>
      <c r="G46" s="1"/>
      <c r="H46" s="2"/>
      <c r="I46" s="3"/>
      <c r="J46" s="1"/>
      <c r="K46" s="2"/>
      <c r="L46" s="3"/>
      <c r="M46" s="1"/>
      <c r="N46" s="2"/>
      <c r="O46" s="3"/>
      <c r="P46" s="3"/>
      <c r="Q46" s="3"/>
      <c r="R46" s="2"/>
      <c r="S46" s="1"/>
      <c r="T46" s="1"/>
      <c r="U46" s="2"/>
      <c r="V46" s="1"/>
      <c r="W46" s="2"/>
    </row>
    <row r="47" spans="1:23">
      <c r="A47" s="1"/>
      <c r="B47" s="1"/>
      <c r="C47" s="1"/>
      <c r="D47" s="1"/>
      <c r="E47" s="2"/>
      <c r="F47" s="3"/>
      <c r="G47" s="1"/>
      <c r="H47" s="2"/>
      <c r="I47" s="3"/>
      <c r="J47" s="1"/>
      <c r="K47" s="2"/>
      <c r="L47" s="3"/>
      <c r="M47" s="1"/>
      <c r="N47" s="2"/>
      <c r="O47" s="3"/>
      <c r="P47" s="3"/>
      <c r="Q47" s="3"/>
      <c r="R47" s="2"/>
      <c r="S47" s="1"/>
      <c r="T47" s="1"/>
      <c r="U47" s="2"/>
      <c r="V47" s="1"/>
      <c r="W47" s="2"/>
    </row>
    <row r="48" spans="1:23">
      <c r="A48" s="1"/>
      <c r="B48" s="1"/>
      <c r="C48" s="1"/>
      <c r="D48" s="1"/>
      <c r="E48" s="2"/>
      <c r="F48" s="3"/>
      <c r="G48" s="1"/>
      <c r="H48" s="2"/>
      <c r="I48" s="3"/>
      <c r="J48" s="1"/>
      <c r="K48" s="2"/>
      <c r="L48" s="3"/>
      <c r="M48" s="1"/>
      <c r="N48" s="2"/>
      <c r="O48" s="3"/>
      <c r="P48" s="3"/>
      <c r="Q48" s="3"/>
      <c r="R48" s="2"/>
      <c r="S48" s="1"/>
      <c r="T48" s="1"/>
      <c r="U48" s="2"/>
      <c r="V48" s="1"/>
      <c r="W48" s="2"/>
    </row>
    <row r="49" spans="1:23">
      <c r="A49" s="1"/>
      <c r="B49" s="1"/>
      <c r="C49" s="1"/>
      <c r="D49" s="1"/>
      <c r="E49" s="2"/>
      <c r="F49" s="3"/>
      <c r="G49" s="1"/>
      <c r="H49" s="2"/>
      <c r="I49" s="3"/>
      <c r="J49" s="1"/>
      <c r="K49" s="2"/>
      <c r="L49" s="3"/>
      <c r="M49" s="1"/>
      <c r="N49" s="2"/>
      <c r="O49" s="3"/>
      <c r="P49" s="3"/>
      <c r="Q49" s="3"/>
      <c r="R49" s="2"/>
      <c r="S49" s="1"/>
      <c r="T49" s="1"/>
      <c r="U49" s="2"/>
      <c r="V49" s="1"/>
      <c r="W49" s="2"/>
    </row>
    <row r="50" spans="1:23">
      <c r="A50" s="1"/>
      <c r="B50" s="1"/>
      <c r="C50" s="1"/>
      <c r="D50" s="1"/>
      <c r="E50" s="2"/>
      <c r="F50" s="3"/>
      <c r="G50" s="1"/>
      <c r="H50" s="2"/>
      <c r="I50" s="3"/>
      <c r="J50" s="1"/>
      <c r="K50" s="2"/>
      <c r="L50" s="3"/>
      <c r="M50" s="1"/>
      <c r="N50" s="2"/>
      <c r="O50" s="3"/>
      <c r="P50" s="3"/>
      <c r="Q50" s="3"/>
      <c r="R50" s="2"/>
      <c r="S50" s="1"/>
      <c r="T50" s="1"/>
      <c r="U50" s="2"/>
      <c r="V50" s="1"/>
      <c r="W50" s="2"/>
    </row>
    <row r="51" spans="1:23">
      <c r="A51" s="1"/>
      <c r="B51" s="1"/>
      <c r="C51" s="1"/>
      <c r="D51" s="1"/>
      <c r="E51" s="2"/>
      <c r="F51" s="3"/>
      <c r="G51" s="1"/>
      <c r="H51" s="2"/>
      <c r="I51" s="3"/>
      <c r="J51" s="1"/>
      <c r="K51" s="2"/>
      <c r="L51" s="3"/>
      <c r="M51" s="1"/>
      <c r="N51" s="2"/>
      <c r="O51" s="3"/>
      <c r="P51" s="3"/>
      <c r="Q51" s="3"/>
      <c r="R51" s="2"/>
      <c r="S51" s="1"/>
      <c r="T51" s="1"/>
      <c r="U51" s="2"/>
      <c r="V51" s="1"/>
      <c r="W51" s="2"/>
    </row>
    <row r="52" spans="1:23">
      <c r="A52" s="1"/>
      <c r="B52" s="1"/>
      <c r="C52" s="1"/>
      <c r="D52" s="1"/>
      <c r="E52" s="2"/>
      <c r="F52" s="3"/>
      <c r="G52" s="1"/>
      <c r="H52" s="2"/>
      <c r="I52" s="3"/>
      <c r="J52" s="1"/>
      <c r="K52" s="2"/>
      <c r="L52" s="3"/>
      <c r="M52" s="1"/>
      <c r="N52" s="2"/>
      <c r="O52" s="3"/>
      <c r="P52" s="3"/>
      <c r="Q52" s="3"/>
      <c r="R52" s="2"/>
      <c r="S52" s="1"/>
      <c r="T52" s="1"/>
      <c r="U52" s="2"/>
      <c r="V52" s="1"/>
      <c r="W52" s="2"/>
    </row>
    <row r="53" spans="1:23">
      <c r="A53" s="1"/>
      <c r="B53" s="1"/>
      <c r="C53" s="1"/>
      <c r="D53" s="1"/>
      <c r="E53" s="2"/>
      <c r="F53" s="3"/>
      <c r="G53" s="1"/>
      <c r="H53" s="2"/>
      <c r="I53" s="3"/>
      <c r="J53" s="1"/>
      <c r="K53" s="2"/>
      <c r="L53" s="3"/>
      <c r="M53" s="1"/>
      <c r="N53" s="2"/>
      <c r="O53" s="3"/>
      <c r="P53" s="3"/>
      <c r="Q53" s="3"/>
      <c r="R53" s="2"/>
      <c r="S53" s="1"/>
      <c r="T53" s="1"/>
      <c r="U53" s="2"/>
      <c r="V53" s="1"/>
      <c r="W53" s="2"/>
    </row>
    <row r="54" spans="1:23">
      <c r="A54" s="1"/>
      <c r="B54" s="1"/>
      <c r="C54" s="1"/>
      <c r="D54" s="1"/>
      <c r="E54" s="2"/>
      <c r="F54" s="3"/>
      <c r="G54" s="1"/>
      <c r="H54" s="2"/>
      <c r="I54" s="3"/>
      <c r="J54" s="1"/>
      <c r="K54" s="2"/>
      <c r="L54" s="3"/>
      <c r="M54" s="1"/>
      <c r="N54" s="2"/>
      <c r="O54" s="3"/>
      <c r="P54" s="3"/>
      <c r="Q54" s="3"/>
      <c r="R54" s="2"/>
      <c r="S54" s="1"/>
      <c r="T54" s="1"/>
      <c r="U54" s="2"/>
      <c r="V54" s="1"/>
      <c r="W54" s="2"/>
    </row>
    <row r="55" spans="1:23">
      <c r="A55" s="1"/>
      <c r="B55" s="1"/>
      <c r="C55" s="1"/>
      <c r="D55" s="1"/>
      <c r="E55" s="2"/>
      <c r="F55" s="3"/>
      <c r="G55" s="1"/>
      <c r="H55" s="2"/>
      <c r="I55" s="3"/>
      <c r="J55" s="1"/>
      <c r="K55" s="2"/>
      <c r="L55" s="3"/>
      <c r="M55" s="1"/>
      <c r="N55" s="2"/>
      <c r="O55" s="3"/>
      <c r="P55" s="3"/>
      <c r="Q55" s="3"/>
      <c r="R55" s="2"/>
      <c r="S55" s="1"/>
      <c r="T55" s="1"/>
      <c r="U55" s="2"/>
      <c r="V55" s="1"/>
      <c r="W55" s="2"/>
    </row>
    <row r="56" spans="1:23">
      <c r="A56" s="1"/>
      <c r="B56" s="1"/>
      <c r="C56" s="1"/>
      <c r="D56" s="1"/>
      <c r="E56" s="2"/>
      <c r="F56" s="3"/>
      <c r="G56" s="1"/>
      <c r="H56" s="2"/>
      <c r="I56" s="3"/>
      <c r="J56" s="1"/>
      <c r="K56" s="2"/>
      <c r="L56" s="3"/>
      <c r="M56" s="1"/>
      <c r="N56" s="2"/>
      <c r="O56" s="3"/>
      <c r="P56" s="3"/>
      <c r="Q56" s="3"/>
      <c r="R56" s="2"/>
      <c r="S56" s="1"/>
      <c r="T56" s="1"/>
      <c r="U56" s="2"/>
      <c r="V56" s="1"/>
      <c r="W56" s="2"/>
    </row>
    <row r="57" spans="1:23">
      <c r="A57" s="1"/>
      <c r="B57" s="1"/>
      <c r="C57" s="1"/>
      <c r="D57" s="1"/>
      <c r="E57" s="2"/>
      <c r="F57" s="3"/>
      <c r="G57" s="1"/>
      <c r="H57" s="2"/>
      <c r="I57" s="3"/>
      <c r="J57" s="1"/>
      <c r="K57" s="2"/>
      <c r="L57" s="3"/>
      <c r="M57" s="1"/>
      <c r="N57" s="2"/>
      <c r="O57" s="3"/>
      <c r="P57" s="3"/>
      <c r="Q57" s="3"/>
      <c r="R57" s="2"/>
      <c r="S57" s="1"/>
      <c r="T57" s="1"/>
      <c r="U57" s="2"/>
      <c r="V57" s="1"/>
      <c r="W57" s="2"/>
    </row>
    <row r="58" spans="1:23">
      <c r="A58" s="1"/>
      <c r="B58" s="1"/>
      <c r="C58" s="1"/>
      <c r="D58" s="1"/>
      <c r="E58" s="2"/>
      <c r="F58" s="3"/>
      <c r="G58" s="1"/>
      <c r="H58" s="2"/>
      <c r="I58" s="3"/>
      <c r="J58" s="1"/>
      <c r="K58" s="2"/>
      <c r="L58" s="3"/>
      <c r="M58" s="1"/>
      <c r="N58" s="2"/>
      <c r="O58" s="3"/>
      <c r="P58" s="3"/>
      <c r="Q58" s="3"/>
      <c r="R58" s="2"/>
      <c r="S58" s="1"/>
      <c r="T58" s="1"/>
      <c r="U58" s="2"/>
      <c r="V58" s="1"/>
      <c r="W58" s="2"/>
    </row>
    <row r="59" spans="1:23">
      <c r="A59" s="1"/>
      <c r="B59" s="1"/>
      <c r="C59" s="1"/>
      <c r="D59" s="1"/>
      <c r="E59" s="2"/>
      <c r="F59" s="3"/>
      <c r="G59" s="1"/>
      <c r="H59" s="2"/>
      <c r="I59" s="3"/>
      <c r="J59" s="1"/>
      <c r="K59" s="2"/>
      <c r="L59" s="3"/>
      <c r="M59" s="1"/>
      <c r="N59" s="2"/>
      <c r="O59" s="3"/>
      <c r="P59" s="3"/>
      <c r="Q59" s="3"/>
      <c r="R59" s="2"/>
      <c r="S59" s="1"/>
      <c r="T59" s="1"/>
      <c r="U59" s="2"/>
      <c r="V59" s="1"/>
      <c r="W59" s="2"/>
    </row>
    <row r="60" spans="1:23">
      <c r="A60" s="1"/>
      <c r="B60" s="1"/>
      <c r="C60" s="1"/>
      <c r="D60" s="1"/>
      <c r="E60" s="2"/>
      <c r="F60" s="3"/>
      <c r="G60" s="1"/>
      <c r="H60" s="2"/>
      <c r="I60" s="3"/>
      <c r="J60" s="1"/>
      <c r="K60" s="2"/>
      <c r="L60" s="3"/>
      <c r="M60" s="1"/>
      <c r="N60" s="2"/>
      <c r="O60" s="3"/>
      <c r="P60" s="3"/>
      <c r="Q60" s="3"/>
      <c r="R60" s="2"/>
      <c r="S60" s="1"/>
      <c r="T60" s="1"/>
      <c r="U60" s="2"/>
      <c r="V60" s="1"/>
      <c r="W60" s="2"/>
    </row>
    <row r="61" spans="1:23">
      <c r="A61" s="1"/>
      <c r="B61" s="1"/>
      <c r="C61" s="1"/>
      <c r="D61" s="1"/>
      <c r="E61" s="2"/>
      <c r="F61" s="3"/>
      <c r="G61" s="1"/>
      <c r="H61" s="2"/>
      <c r="I61" s="3"/>
      <c r="J61" s="1"/>
      <c r="K61" s="2"/>
      <c r="L61" s="3"/>
      <c r="M61" s="1"/>
      <c r="N61" s="2"/>
      <c r="O61" s="3"/>
      <c r="P61" s="3"/>
      <c r="Q61" s="3"/>
      <c r="R61" s="2"/>
      <c r="S61" s="1"/>
      <c r="T61" s="1"/>
      <c r="U61" s="2"/>
      <c r="V61" s="1"/>
      <c r="W61" s="2"/>
    </row>
    <row r="62" spans="1:23">
      <c r="A62" s="1"/>
      <c r="B62" s="1"/>
      <c r="C62" s="1"/>
      <c r="D62" s="1"/>
      <c r="E62" s="2"/>
      <c r="F62" s="3"/>
      <c r="G62" s="1"/>
      <c r="H62" s="2"/>
      <c r="I62" s="3"/>
      <c r="J62" s="1"/>
      <c r="K62" s="2"/>
      <c r="L62" s="3"/>
      <c r="M62" s="1"/>
      <c r="N62" s="2"/>
      <c r="O62" s="3"/>
      <c r="P62" s="3"/>
      <c r="Q62" s="3"/>
      <c r="R62" s="2"/>
      <c r="S62" s="1"/>
      <c r="T62" s="1"/>
      <c r="U62" s="2"/>
      <c r="V62" s="1"/>
      <c r="W62" s="2"/>
    </row>
    <row r="63" spans="1:23">
      <c r="A63" s="1"/>
      <c r="B63" s="1"/>
      <c r="C63" s="1"/>
      <c r="D63" s="1"/>
      <c r="E63" s="2"/>
      <c r="F63" s="3"/>
      <c r="G63" s="1"/>
      <c r="H63" s="2"/>
      <c r="I63" s="3"/>
      <c r="J63" s="1"/>
      <c r="K63" s="2"/>
      <c r="L63" s="3"/>
      <c r="M63" s="1"/>
      <c r="N63" s="2"/>
      <c r="O63" s="3"/>
      <c r="P63" s="3"/>
      <c r="Q63" s="3"/>
      <c r="R63" s="2"/>
      <c r="S63" s="1"/>
      <c r="T63" s="1"/>
      <c r="U63" s="2"/>
      <c r="V63" s="1"/>
      <c r="W63" s="2"/>
    </row>
    <row r="64" spans="1:23">
      <c r="A64" s="1"/>
      <c r="B64" s="1"/>
      <c r="C64" s="1"/>
      <c r="D64" s="1"/>
      <c r="E64" s="2"/>
      <c r="F64" s="3"/>
      <c r="G64" s="1"/>
      <c r="H64" s="2"/>
      <c r="I64" s="3"/>
      <c r="J64" s="1"/>
      <c r="K64" s="2"/>
      <c r="L64" s="3"/>
      <c r="M64" s="1"/>
      <c r="N64" s="2"/>
      <c r="O64" s="3"/>
      <c r="P64" s="3"/>
      <c r="Q64" s="3"/>
      <c r="R64" s="2"/>
      <c r="S64" s="1"/>
      <c r="T64" s="1"/>
      <c r="U64" s="2"/>
      <c r="V64" s="1"/>
      <c r="W64" s="2"/>
    </row>
    <row r="65" spans="1:23">
      <c r="A65" s="1"/>
      <c r="B65" s="1"/>
      <c r="C65" s="1"/>
      <c r="D65" s="1"/>
      <c r="E65" s="2"/>
      <c r="F65" s="3"/>
      <c r="G65" s="1"/>
      <c r="H65" s="2"/>
      <c r="I65" s="3"/>
      <c r="J65" s="1"/>
      <c r="K65" s="2"/>
      <c r="L65" s="3"/>
      <c r="M65" s="1"/>
      <c r="N65" s="2"/>
      <c r="O65" s="3"/>
      <c r="P65" s="3"/>
      <c r="Q65" s="3"/>
      <c r="R65" s="2"/>
      <c r="S65" s="1"/>
      <c r="T65" s="1"/>
      <c r="U65" s="2"/>
      <c r="V65" s="1"/>
      <c r="W65" s="2"/>
    </row>
    <row r="66" spans="1:23">
      <c r="A66" s="1"/>
      <c r="B66" s="1"/>
      <c r="C66" s="1"/>
      <c r="D66" s="1"/>
      <c r="E66" s="2"/>
      <c r="F66" s="3"/>
      <c r="G66" s="1"/>
      <c r="H66" s="2"/>
      <c r="I66" s="3"/>
      <c r="J66" s="1"/>
      <c r="K66" s="2"/>
      <c r="L66" s="3"/>
      <c r="M66" s="1"/>
      <c r="N66" s="2"/>
      <c r="O66" s="3"/>
      <c r="P66" s="3"/>
      <c r="Q66" s="3"/>
      <c r="R66" s="2"/>
      <c r="S66" s="1"/>
      <c r="T66" s="1"/>
      <c r="U66" s="2"/>
      <c r="V66" s="1"/>
      <c r="W66" s="2"/>
    </row>
    <row r="67" spans="1:23">
      <c r="A67" s="1"/>
      <c r="B67" s="1"/>
      <c r="C67" s="1"/>
      <c r="D67" s="1"/>
      <c r="E67" s="2"/>
      <c r="F67" s="3"/>
      <c r="G67" s="1"/>
      <c r="H67" s="2"/>
      <c r="I67" s="3"/>
      <c r="J67" s="1"/>
      <c r="K67" s="2"/>
      <c r="L67" s="3"/>
      <c r="M67" s="1"/>
      <c r="N67" s="2"/>
      <c r="O67" s="3"/>
      <c r="P67" s="3"/>
      <c r="Q67" s="3"/>
      <c r="R67" s="2"/>
      <c r="S67" s="1"/>
      <c r="T67" s="1"/>
      <c r="U67" s="2"/>
      <c r="V67" s="1"/>
      <c r="W67" s="2"/>
    </row>
    <row r="68" spans="1:23">
      <c r="A68" s="1"/>
      <c r="B68" s="1"/>
      <c r="C68" s="1"/>
      <c r="D68" s="1"/>
      <c r="E68" s="2"/>
      <c r="F68" s="3"/>
      <c r="G68" s="1"/>
      <c r="H68" s="2"/>
      <c r="I68" s="3"/>
      <c r="J68" s="1"/>
      <c r="K68" s="2"/>
      <c r="L68" s="3"/>
      <c r="M68" s="1"/>
      <c r="N68" s="2"/>
      <c r="O68" s="3"/>
      <c r="P68" s="3"/>
      <c r="Q68" s="3"/>
      <c r="R68" s="2"/>
      <c r="S68" s="1"/>
      <c r="T68" s="1"/>
      <c r="U68" s="2"/>
      <c r="V68" s="1"/>
      <c r="W68" s="2"/>
    </row>
    <row r="69" spans="1:23">
      <c r="A69" s="1"/>
      <c r="B69" s="1"/>
      <c r="C69" s="1"/>
      <c r="D69" s="1"/>
      <c r="E69" s="2"/>
      <c r="F69" s="3"/>
      <c r="G69" s="1"/>
      <c r="H69" s="2"/>
      <c r="I69" s="3"/>
      <c r="J69" s="1"/>
      <c r="K69" s="2"/>
      <c r="L69" s="3"/>
      <c r="M69" s="1"/>
      <c r="N69" s="2"/>
      <c r="O69" s="3"/>
      <c r="P69" s="3"/>
      <c r="Q69" s="3"/>
      <c r="R69" s="2"/>
      <c r="S69" s="1"/>
      <c r="T69" s="1"/>
      <c r="U69" s="2"/>
      <c r="V69" s="1"/>
      <c r="W69" s="2"/>
    </row>
    <row r="70" spans="1:23">
      <c r="A70" s="1"/>
      <c r="B70" s="1"/>
      <c r="C70" s="1"/>
      <c r="D70" s="1"/>
      <c r="E70" s="2"/>
      <c r="F70" s="3"/>
      <c r="G70" s="1"/>
      <c r="H70" s="2"/>
      <c r="I70" s="3"/>
      <c r="J70" s="1"/>
      <c r="K70" s="2"/>
      <c r="L70" s="3"/>
      <c r="M70" s="1"/>
      <c r="N70" s="2"/>
      <c r="O70" s="3"/>
      <c r="P70" s="3"/>
      <c r="Q70" s="3"/>
      <c r="R70" s="2"/>
      <c r="S70" s="1"/>
      <c r="T70" s="1"/>
      <c r="U70" s="2"/>
      <c r="V70" s="1"/>
      <c r="W70" s="2"/>
    </row>
    <row r="71" spans="1:23">
      <c r="A71" s="1"/>
      <c r="B71" s="1"/>
      <c r="C71" s="1"/>
      <c r="D71" s="1"/>
      <c r="E71" s="2"/>
      <c r="F71" s="3"/>
      <c r="G71" s="1"/>
      <c r="H71" s="2"/>
      <c r="I71" s="3"/>
      <c r="J71" s="1"/>
      <c r="K71" s="2"/>
      <c r="L71" s="3"/>
      <c r="M71" s="1"/>
      <c r="N71" s="2"/>
      <c r="O71" s="3"/>
      <c r="P71" s="3"/>
      <c r="Q71" s="3"/>
      <c r="R71" s="2"/>
      <c r="S71" s="1"/>
      <c r="T71" s="1"/>
      <c r="U71" s="2"/>
      <c r="V71" s="1"/>
      <c r="W71" s="2"/>
    </row>
    <row r="72" spans="1:23">
      <c r="A72" s="1"/>
      <c r="B72" s="1"/>
      <c r="C72" s="1"/>
      <c r="D72" s="1"/>
      <c r="E72" s="2"/>
      <c r="F72" s="3"/>
      <c r="G72" s="1"/>
      <c r="H72" s="2"/>
      <c r="I72" s="3"/>
      <c r="J72" s="1"/>
      <c r="K72" s="2"/>
      <c r="L72" s="3"/>
      <c r="M72" s="1"/>
      <c r="N72" s="2"/>
      <c r="O72" s="3"/>
      <c r="P72" s="3"/>
      <c r="Q72" s="3"/>
      <c r="R72" s="2"/>
      <c r="S72" s="1"/>
      <c r="T72" s="1"/>
      <c r="U72" s="2"/>
      <c r="V72" s="1"/>
      <c r="W72" s="2"/>
    </row>
    <row r="73" spans="1:23">
      <c r="A73" s="1"/>
      <c r="B73" s="1"/>
      <c r="C73" s="1"/>
      <c r="D73" s="1"/>
      <c r="E73" s="2"/>
      <c r="F73" s="3"/>
      <c r="G73" s="1"/>
      <c r="H73" s="2"/>
      <c r="I73" s="3"/>
      <c r="J73" s="1"/>
      <c r="K73" s="2"/>
      <c r="L73" s="3"/>
      <c r="M73" s="1"/>
      <c r="N73" s="2"/>
      <c r="O73" s="3"/>
      <c r="P73" s="3"/>
      <c r="Q73" s="3"/>
      <c r="R73" s="2"/>
      <c r="S73" s="1"/>
      <c r="T73" s="1"/>
      <c r="U73" s="2"/>
      <c r="V73" s="1"/>
      <c r="W73" s="2"/>
    </row>
    <row r="74" spans="1:23">
      <c r="A74" s="1"/>
      <c r="B74" s="1"/>
      <c r="C74" s="1"/>
      <c r="D74" s="1"/>
      <c r="E74" s="2"/>
      <c r="F74" s="3"/>
      <c r="G74" s="1"/>
      <c r="H74" s="2"/>
      <c r="I74" s="3"/>
      <c r="J74" s="1"/>
      <c r="K74" s="2"/>
      <c r="L74" s="3"/>
      <c r="M74" s="1"/>
      <c r="N74" s="2"/>
      <c r="O74" s="3"/>
      <c r="P74" s="3"/>
      <c r="Q74" s="3"/>
      <c r="R74" s="2"/>
      <c r="S74" s="1"/>
      <c r="T74" s="1"/>
      <c r="U74" s="2"/>
      <c r="V74" s="1"/>
      <c r="W74" s="2"/>
    </row>
    <row r="75" spans="1:23">
      <c r="A75" s="1"/>
      <c r="B75" s="1"/>
      <c r="C75" s="1"/>
      <c r="D75" s="1"/>
      <c r="E75" s="2"/>
      <c r="F75" s="3"/>
      <c r="G75" s="1"/>
      <c r="H75" s="2"/>
      <c r="I75" s="3"/>
      <c r="J75" s="1"/>
      <c r="K75" s="2"/>
      <c r="L75" s="3"/>
      <c r="M75" s="1"/>
      <c r="N75" s="2"/>
      <c r="O75" s="3"/>
      <c r="P75" s="3"/>
      <c r="Q75" s="3"/>
      <c r="R75" s="2"/>
      <c r="S75" s="1"/>
      <c r="T75" s="1"/>
      <c r="U75" s="2"/>
      <c r="V75" s="1"/>
      <c r="W75" s="2"/>
    </row>
    <row r="76" spans="1:23">
      <c r="A76" s="1"/>
      <c r="B76" s="1"/>
      <c r="C76" s="1"/>
      <c r="D76" s="1"/>
      <c r="E76" s="2"/>
      <c r="F76" s="3"/>
      <c r="G76" s="1"/>
      <c r="H76" s="2"/>
      <c r="I76" s="3"/>
      <c r="J76" s="1"/>
      <c r="K76" s="2"/>
      <c r="L76" s="3"/>
      <c r="M76" s="1"/>
      <c r="N76" s="2"/>
      <c r="O76" s="3"/>
      <c r="P76" s="3"/>
      <c r="Q76" s="3"/>
      <c r="R76" s="2"/>
      <c r="S76" s="1"/>
      <c r="T76" s="1"/>
      <c r="U76" s="2"/>
      <c r="V76" s="1"/>
      <c r="W76" s="2"/>
    </row>
    <row r="77" spans="1:23">
      <c r="A77" s="1"/>
      <c r="B77" s="1"/>
      <c r="C77" s="1"/>
      <c r="D77" s="1"/>
      <c r="E77" s="2"/>
      <c r="F77" s="3"/>
      <c r="G77" s="1"/>
      <c r="H77" s="2"/>
      <c r="I77" s="3"/>
      <c r="J77" s="1"/>
      <c r="K77" s="2"/>
      <c r="L77" s="3"/>
      <c r="M77" s="1"/>
      <c r="N77" s="2"/>
      <c r="O77" s="3"/>
      <c r="P77" s="3"/>
      <c r="Q77" s="3"/>
      <c r="R77" s="2"/>
      <c r="S77" s="1"/>
      <c r="T77" s="1"/>
      <c r="U77" s="2"/>
      <c r="V77" s="1"/>
      <c r="W77" s="2"/>
    </row>
    <row r="78" spans="1:23">
      <c r="A78" s="1"/>
      <c r="B78" s="1"/>
      <c r="C78" s="1"/>
      <c r="D78" s="1"/>
      <c r="E78" s="2"/>
      <c r="F78" s="3"/>
      <c r="G78" s="1"/>
      <c r="H78" s="2"/>
      <c r="I78" s="3"/>
      <c r="J78" s="1"/>
      <c r="K78" s="2"/>
      <c r="L78" s="3"/>
      <c r="M78" s="1"/>
      <c r="N78" s="2"/>
      <c r="O78" s="3"/>
      <c r="P78" s="3"/>
      <c r="Q78" s="3"/>
      <c r="R78" s="2"/>
      <c r="S78" s="1"/>
      <c r="T78" s="1"/>
      <c r="U78" s="2"/>
      <c r="V78" s="1"/>
      <c r="W78" s="2"/>
    </row>
    <row r="79" spans="1:23">
      <c r="A79" s="1"/>
      <c r="B79" s="1"/>
      <c r="C79" s="1"/>
      <c r="D79" s="1"/>
      <c r="E79" s="2"/>
      <c r="F79" s="3"/>
      <c r="G79" s="1"/>
      <c r="H79" s="2"/>
      <c r="I79" s="3"/>
      <c r="J79" s="1"/>
      <c r="K79" s="2"/>
      <c r="L79" s="3"/>
      <c r="M79" s="1"/>
      <c r="N79" s="2"/>
      <c r="O79" s="3"/>
      <c r="P79" s="3"/>
      <c r="Q79" s="3"/>
      <c r="R79" s="2"/>
      <c r="S79" s="1"/>
      <c r="T79" s="1"/>
      <c r="U79" s="2"/>
      <c r="V79" s="1"/>
      <c r="W79" s="2"/>
    </row>
    <row r="80" spans="1:23">
      <c r="A80" s="1"/>
      <c r="B80" s="1"/>
      <c r="C80" s="1"/>
      <c r="D80" s="1"/>
      <c r="E80" s="2"/>
      <c r="F80" s="3"/>
      <c r="G80" s="1"/>
      <c r="H80" s="2"/>
      <c r="I80" s="3"/>
      <c r="J80" s="1"/>
      <c r="K80" s="2"/>
      <c r="L80" s="3"/>
      <c r="M80" s="1"/>
      <c r="N80" s="2"/>
      <c r="O80" s="3"/>
      <c r="P80" s="3"/>
      <c r="Q80" s="3"/>
      <c r="R80" s="2"/>
      <c r="S80" s="1"/>
      <c r="T80" s="1"/>
      <c r="U80" s="2"/>
      <c r="V80" s="1"/>
      <c r="W80" s="2"/>
    </row>
    <row r="81" spans="1:23">
      <c r="A81" s="1"/>
      <c r="B81" s="1"/>
      <c r="C81" s="1"/>
      <c r="D81" s="1"/>
      <c r="E81" s="2"/>
      <c r="F81" s="3"/>
      <c r="G81" s="1"/>
      <c r="H81" s="2"/>
      <c r="I81" s="3"/>
      <c r="J81" s="1"/>
      <c r="K81" s="2"/>
      <c r="L81" s="3"/>
      <c r="M81" s="1"/>
      <c r="N81" s="2"/>
      <c r="O81" s="3"/>
      <c r="P81" s="3"/>
      <c r="Q81" s="3"/>
      <c r="R81" s="2"/>
      <c r="S81" s="1"/>
      <c r="T81" s="1"/>
      <c r="U81" s="2"/>
      <c r="V81" s="1"/>
      <c r="W81" s="2"/>
    </row>
    <row r="82" spans="1:23">
      <c r="A82" s="1"/>
      <c r="B82" s="1"/>
      <c r="C82" s="1"/>
      <c r="D82" s="1"/>
      <c r="E82" s="2"/>
      <c r="F82" s="3"/>
      <c r="G82" s="1"/>
      <c r="H82" s="2"/>
      <c r="I82" s="3"/>
      <c r="J82" s="1"/>
      <c r="K82" s="2"/>
      <c r="L82" s="3"/>
      <c r="M82" s="1"/>
      <c r="N82" s="2"/>
      <c r="O82" s="3"/>
      <c r="P82" s="3"/>
      <c r="Q82" s="3"/>
      <c r="R82" s="2"/>
      <c r="S82" s="1"/>
      <c r="T82" s="1"/>
      <c r="U82" s="2"/>
      <c r="V82" s="1"/>
      <c r="W82" s="2"/>
    </row>
    <row r="83" spans="1:23">
      <c r="A83" s="1"/>
      <c r="B83" s="1"/>
      <c r="C83" s="1"/>
      <c r="D83" s="1"/>
      <c r="E83" s="2"/>
      <c r="F83" s="3"/>
      <c r="G83" s="1"/>
      <c r="H83" s="2"/>
      <c r="I83" s="3"/>
      <c r="J83" s="1"/>
      <c r="K83" s="2"/>
      <c r="L83" s="3"/>
      <c r="M83" s="1"/>
      <c r="N83" s="2"/>
      <c r="O83" s="3"/>
      <c r="P83" s="3"/>
      <c r="Q83" s="3"/>
      <c r="R83" s="2"/>
      <c r="S83" s="1"/>
      <c r="T83" s="1"/>
      <c r="U83" s="2"/>
      <c r="V83" s="1"/>
      <c r="W83" s="2"/>
    </row>
    <row r="84" spans="1:23">
      <c r="A84" s="1"/>
      <c r="B84" s="1"/>
      <c r="C84" s="1"/>
      <c r="D84" s="1"/>
      <c r="E84" s="2"/>
      <c r="F84" s="3"/>
      <c r="G84" s="1"/>
      <c r="H84" s="2"/>
      <c r="I84" s="3"/>
      <c r="J84" s="1"/>
      <c r="K84" s="2"/>
      <c r="L84" s="3"/>
      <c r="M84" s="1"/>
      <c r="N84" s="2"/>
      <c r="O84" s="3"/>
      <c r="P84" s="3"/>
      <c r="Q84" s="3"/>
      <c r="R84" s="2"/>
      <c r="S84" s="1"/>
      <c r="T84" s="1"/>
      <c r="U84" s="2"/>
      <c r="V84" s="1"/>
      <c r="W84" s="2"/>
    </row>
    <row r="85" spans="1:23">
      <c r="A85" s="1"/>
      <c r="B85" s="1"/>
      <c r="C85" s="1"/>
      <c r="D85" s="1"/>
      <c r="E85" s="2"/>
      <c r="F85" s="3"/>
      <c r="G85" s="1"/>
      <c r="H85" s="2"/>
      <c r="I85" s="3"/>
      <c r="J85" s="1"/>
      <c r="K85" s="2"/>
      <c r="L85" s="3"/>
      <c r="M85" s="1"/>
      <c r="N85" s="2"/>
      <c r="O85" s="3"/>
      <c r="P85" s="3"/>
      <c r="Q85" s="3"/>
      <c r="R85" s="2"/>
      <c r="S85" s="1"/>
      <c r="T85" s="1"/>
      <c r="U85" s="2"/>
      <c r="V85" s="1"/>
      <c r="W85" s="2"/>
    </row>
    <row r="86" spans="1:23">
      <c r="A86" s="1"/>
      <c r="B86" s="1"/>
      <c r="C86" s="1"/>
      <c r="D86" s="1"/>
      <c r="E86" s="2"/>
      <c r="F86" s="3"/>
      <c r="G86" s="1"/>
      <c r="H86" s="2"/>
      <c r="I86" s="3"/>
      <c r="J86" s="1"/>
      <c r="K86" s="2"/>
      <c r="L86" s="3"/>
      <c r="M86" s="1"/>
      <c r="N86" s="2"/>
      <c r="O86" s="3"/>
      <c r="P86" s="3"/>
      <c r="Q86" s="3"/>
      <c r="R86" s="2"/>
      <c r="S86" s="1"/>
      <c r="T86" s="1"/>
      <c r="U86" s="2"/>
      <c r="V86" s="1"/>
      <c r="W86" s="2"/>
    </row>
    <row r="87" spans="1:23">
      <c r="A87" s="1"/>
      <c r="B87" s="1"/>
      <c r="C87" s="1"/>
      <c r="D87" s="1"/>
      <c r="E87" s="2"/>
      <c r="F87" s="3"/>
      <c r="G87" s="1"/>
      <c r="H87" s="2"/>
      <c r="I87" s="3"/>
      <c r="J87" s="1"/>
      <c r="K87" s="2"/>
      <c r="L87" s="3"/>
      <c r="M87" s="1"/>
      <c r="N87" s="2"/>
      <c r="O87" s="3"/>
      <c r="P87" s="3"/>
      <c r="Q87" s="3"/>
      <c r="R87" s="2"/>
      <c r="S87" s="1"/>
      <c r="T87" s="1"/>
      <c r="U87" s="2"/>
      <c r="V87" s="1"/>
      <c r="W87" s="2"/>
    </row>
    <row r="88" spans="1:23">
      <c r="A88" s="1"/>
      <c r="B88" s="1"/>
      <c r="C88" s="1"/>
      <c r="D88" s="1"/>
      <c r="E88" s="2"/>
      <c r="F88" s="3"/>
      <c r="G88" s="1"/>
      <c r="H88" s="2"/>
      <c r="I88" s="3"/>
      <c r="J88" s="1"/>
      <c r="K88" s="2"/>
      <c r="L88" s="3"/>
      <c r="M88" s="1"/>
      <c r="N88" s="2"/>
      <c r="O88" s="3"/>
      <c r="P88" s="3"/>
      <c r="Q88" s="3"/>
      <c r="R88" s="2"/>
      <c r="S88" s="1"/>
      <c r="T88" s="1"/>
      <c r="U88" s="2"/>
      <c r="V88" s="1"/>
      <c r="W88" s="2"/>
    </row>
    <row r="89" spans="1:23">
      <c r="A89" s="1"/>
      <c r="B89" s="1"/>
      <c r="C89" s="1"/>
      <c r="D89" s="1"/>
      <c r="E89" s="2"/>
      <c r="F89" s="3"/>
      <c r="G89" s="1"/>
      <c r="H89" s="2"/>
      <c r="I89" s="3"/>
      <c r="J89" s="1"/>
      <c r="K89" s="2"/>
      <c r="L89" s="3"/>
      <c r="M89" s="1"/>
      <c r="N89" s="2"/>
      <c r="O89" s="3"/>
      <c r="P89" s="3"/>
      <c r="Q89" s="3"/>
      <c r="R89" s="2"/>
      <c r="S89" s="1"/>
      <c r="T89" s="1"/>
      <c r="U89" s="2"/>
      <c r="V89" s="1"/>
      <c r="W89" s="2"/>
    </row>
    <row r="90" spans="1:23">
      <c r="A90" s="1"/>
      <c r="B90" s="1"/>
      <c r="C90" s="1"/>
      <c r="D90" s="1"/>
      <c r="E90" s="2"/>
      <c r="F90" s="3"/>
      <c r="G90" s="1"/>
      <c r="H90" s="2"/>
      <c r="I90" s="3"/>
      <c r="J90" s="1"/>
      <c r="K90" s="2"/>
      <c r="L90" s="3"/>
      <c r="M90" s="1"/>
      <c r="N90" s="2"/>
      <c r="O90" s="3"/>
      <c r="P90" s="3"/>
      <c r="Q90" s="3"/>
      <c r="R90" s="2"/>
      <c r="S90" s="1"/>
      <c r="T90" s="1"/>
      <c r="U90" s="2"/>
      <c r="V90" s="1"/>
      <c r="W90" s="2"/>
    </row>
    <row r="91" spans="1:23">
      <c r="A91" s="1"/>
      <c r="B91" s="1"/>
      <c r="C91" s="1"/>
      <c r="D91" s="1"/>
      <c r="E91" s="2"/>
      <c r="F91" s="3"/>
      <c r="G91" s="1"/>
      <c r="H91" s="2"/>
      <c r="I91" s="3"/>
      <c r="J91" s="1"/>
      <c r="K91" s="2"/>
      <c r="L91" s="3"/>
      <c r="M91" s="1"/>
      <c r="N91" s="2"/>
      <c r="O91" s="3"/>
      <c r="P91" s="3"/>
      <c r="Q91" s="3"/>
      <c r="R91" s="2"/>
      <c r="S91" s="1"/>
      <c r="T91" s="1"/>
      <c r="U91" s="2"/>
      <c r="V91" s="1"/>
      <c r="W91" s="2"/>
    </row>
    <row r="92" spans="1:23">
      <c r="A92" s="1"/>
      <c r="B92" s="1"/>
      <c r="C92" s="1"/>
      <c r="D92" s="1"/>
      <c r="E92" s="2"/>
      <c r="F92" s="3"/>
      <c r="G92" s="1"/>
      <c r="H92" s="2"/>
      <c r="I92" s="3"/>
      <c r="J92" s="1"/>
      <c r="K92" s="2"/>
      <c r="L92" s="3"/>
      <c r="M92" s="1"/>
      <c r="N92" s="2"/>
      <c r="O92" s="3"/>
      <c r="P92" s="3"/>
      <c r="Q92" s="3"/>
      <c r="R92" s="2"/>
      <c r="S92" s="1"/>
      <c r="T92" s="1"/>
      <c r="U92" s="2"/>
      <c r="V92" s="1"/>
      <c r="W92" s="2"/>
    </row>
    <row r="93" spans="1:23">
      <c r="A93" s="1"/>
      <c r="B93" s="1"/>
      <c r="C93" s="1"/>
      <c r="D93" s="1"/>
      <c r="E93" s="2"/>
      <c r="F93" s="3"/>
      <c r="G93" s="1"/>
      <c r="H93" s="2"/>
      <c r="I93" s="3"/>
      <c r="J93" s="1"/>
      <c r="K93" s="2"/>
      <c r="L93" s="3"/>
      <c r="M93" s="1"/>
      <c r="N93" s="2"/>
      <c r="O93" s="3"/>
      <c r="P93" s="3"/>
      <c r="Q93" s="3"/>
      <c r="R93" s="2"/>
      <c r="S93" s="1"/>
      <c r="T93" s="1"/>
      <c r="U93" s="2"/>
      <c r="V93" s="1"/>
      <c r="W93" s="2"/>
    </row>
    <row r="94" spans="1:23">
      <c r="A94" s="1"/>
      <c r="B94" s="1"/>
      <c r="C94" s="1"/>
      <c r="D94" s="1"/>
      <c r="E94" s="2"/>
      <c r="F94" s="3"/>
      <c r="G94" s="1"/>
      <c r="H94" s="2"/>
      <c r="I94" s="3"/>
      <c r="J94" s="1"/>
      <c r="K94" s="2"/>
      <c r="L94" s="3"/>
      <c r="M94" s="1"/>
      <c r="N94" s="2"/>
      <c r="O94" s="3"/>
      <c r="P94" s="3"/>
      <c r="Q94" s="3"/>
      <c r="R94" s="2"/>
      <c r="S94" s="1"/>
      <c r="T94" s="1"/>
      <c r="U94" s="2"/>
      <c r="V94" s="1"/>
      <c r="W94" s="2"/>
    </row>
    <row r="95" spans="1:23">
      <c r="A95" s="1"/>
      <c r="B95" s="1"/>
      <c r="C95" s="1"/>
      <c r="D95" s="1"/>
      <c r="E95" s="2"/>
      <c r="F95" s="3"/>
      <c r="G95" s="1"/>
      <c r="H95" s="2"/>
      <c r="I95" s="3"/>
      <c r="J95" s="1"/>
      <c r="K95" s="2"/>
      <c r="L95" s="3"/>
      <c r="M95" s="1"/>
      <c r="N95" s="2"/>
      <c r="O95" s="3"/>
      <c r="P95" s="3"/>
      <c r="Q95" s="3"/>
      <c r="R95" s="2"/>
      <c r="S95" s="1"/>
      <c r="T95" s="1"/>
      <c r="U95" s="2"/>
      <c r="V95" s="1"/>
      <c r="W95" s="2"/>
    </row>
    <row r="96" spans="1:23">
      <c r="A96" s="1"/>
      <c r="B96" s="1"/>
      <c r="C96" s="1"/>
      <c r="D96" s="1"/>
      <c r="E96" s="2"/>
      <c r="F96" s="3"/>
      <c r="G96" s="1"/>
      <c r="H96" s="2"/>
      <c r="I96" s="3"/>
      <c r="J96" s="1"/>
      <c r="K96" s="2"/>
      <c r="L96" s="3"/>
      <c r="M96" s="1"/>
      <c r="N96" s="2"/>
      <c r="O96" s="3"/>
      <c r="P96" s="3"/>
      <c r="Q96" s="3"/>
      <c r="R96" s="2"/>
      <c r="S96" s="1"/>
      <c r="T96" s="1"/>
      <c r="U96" s="2"/>
      <c r="V96" s="1"/>
      <c r="W96" s="2"/>
    </row>
    <row r="97" spans="1:23">
      <c r="A97" s="1"/>
      <c r="B97" s="1"/>
      <c r="C97" s="1"/>
      <c r="D97" s="1"/>
      <c r="E97" s="2"/>
      <c r="F97" s="3"/>
      <c r="G97" s="1"/>
      <c r="H97" s="2"/>
      <c r="I97" s="3"/>
      <c r="J97" s="1"/>
      <c r="K97" s="2"/>
      <c r="L97" s="3"/>
      <c r="M97" s="1"/>
      <c r="N97" s="2"/>
      <c r="O97" s="3"/>
      <c r="P97" s="3"/>
      <c r="Q97" s="3"/>
      <c r="R97" s="2"/>
      <c r="S97" s="1"/>
      <c r="T97" s="1"/>
      <c r="U97" s="2"/>
      <c r="V97" s="1"/>
      <c r="W97" s="2"/>
    </row>
    <row r="98" spans="1:23">
      <c r="A98" s="1"/>
      <c r="B98" s="1"/>
      <c r="C98" s="1"/>
      <c r="D98" s="1"/>
      <c r="E98" s="2"/>
      <c r="F98" s="3"/>
      <c r="G98" s="1"/>
      <c r="H98" s="2"/>
      <c r="I98" s="3"/>
      <c r="J98" s="1"/>
      <c r="K98" s="2"/>
      <c r="L98" s="3"/>
      <c r="M98" s="1"/>
      <c r="N98" s="2"/>
      <c r="O98" s="3"/>
      <c r="P98" s="3"/>
      <c r="Q98" s="3"/>
      <c r="R98" s="2"/>
      <c r="S98" s="1"/>
      <c r="T98" s="1"/>
      <c r="U98" s="2"/>
      <c r="V98" s="1"/>
      <c r="W98" s="2"/>
    </row>
    <row r="99" spans="1:23">
      <c r="A99" s="1"/>
      <c r="B99" s="1"/>
      <c r="C99" s="1"/>
      <c r="D99" s="1"/>
      <c r="E99" s="2"/>
      <c r="F99" s="3"/>
      <c r="G99" s="1"/>
      <c r="H99" s="2"/>
      <c r="I99" s="3"/>
      <c r="J99" s="1"/>
      <c r="K99" s="2"/>
      <c r="L99" s="3"/>
      <c r="M99" s="1"/>
      <c r="N99" s="2"/>
      <c r="O99" s="3"/>
      <c r="P99" s="3"/>
      <c r="Q99" s="3"/>
      <c r="R99" s="2"/>
      <c r="S99" s="1"/>
      <c r="T99" s="1"/>
      <c r="U99" s="2"/>
      <c r="V99" s="1"/>
      <c r="W99" s="2"/>
    </row>
    <row r="100" spans="1:23">
      <c r="A100" s="1"/>
      <c r="B100" s="1"/>
      <c r="C100" s="1"/>
      <c r="D100" s="1"/>
      <c r="E100" s="2"/>
      <c r="F100" s="3"/>
      <c r="G100" s="1"/>
      <c r="H100" s="2"/>
      <c r="I100" s="3"/>
      <c r="J100" s="1"/>
      <c r="K100" s="2"/>
      <c r="L100" s="3"/>
      <c r="M100" s="1"/>
      <c r="N100" s="2"/>
      <c r="O100" s="3"/>
      <c r="P100" s="3"/>
      <c r="Q100" s="3"/>
      <c r="R100" s="2"/>
      <c r="S100" s="1"/>
      <c r="T100" s="1"/>
      <c r="U100" s="2"/>
      <c r="V100" s="1"/>
      <c r="W100" s="2"/>
    </row>
    <row r="101" spans="1:23">
      <c r="A101" s="1"/>
      <c r="B101" s="1"/>
      <c r="C101" s="1"/>
      <c r="D101" s="1"/>
      <c r="E101" s="2"/>
      <c r="F101" s="3"/>
      <c r="G101" s="1"/>
      <c r="H101" s="2"/>
      <c r="I101" s="3"/>
      <c r="J101" s="1"/>
      <c r="K101" s="2"/>
      <c r="L101" s="3"/>
      <c r="M101" s="1"/>
      <c r="N101" s="2"/>
      <c r="O101" s="3"/>
      <c r="P101" s="3"/>
      <c r="Q101" s="3"/>
      <c r="R101" s="2"/>
      <c r="S101" s="1"/>
      <c r="T101" s="1"/>
      <c r="U101" s="2"/>
      <c r="V101" s="1"/>
      <c r="W101" s="2"/>
    </row>
    <row r="102" spans="1:23">
      <c r="A102" s="1"/>
      <c r="B102" s="1"/>
      <c r="C102" s="1"/>
      <c r="D102" s="1"/>
      <c r="E102" s="2"/>
      <c r="F102" s="3"/>
      <c r="G102" s="1"/>
      <c r="H102" s="2"/>
      <c r="I102" s="3"/>
      <c r="J102" s="1"/>
      <c r="K102" s="2"/>
      <c r="L102" s="3"/>
      <c r="M102" s="1"/>
      <c r="N102" s="2"/>
      <c r="O102" s="3"/>
      <c r="P102" s="3"/>
      <c r="Q102" s="3"/>
      <c r="R102" s="2"/>
      <c r="S102" s="1"/>
      <c r="T102" s="1"/>
      <c r="U102" s="2"/>
      <c r="V102" s="1"/>
      <c r="W102" s="2"/>
    </row>
    <row r="103" spans="1:23">
      <c r="A103" s="1"/>
      <c r="B103" s="1"/>
      <c r="C103" s="1"/>
      <c r="D103" s="1"/>
      <c r="E103" s="2"/>
      <c r="F103" s="3"/>
      <c r="G103" s="1"/>
      <c r="H103" s="2"/>
      <c r="I103" s="3"/>
      <c r="J103" s="1"/>
      <c r="K103" s="2"/>
      <c r="L103" s="3"/>
      <c r="M103" s="1"/>
      <c r="N103" s="2"/>
      <c r="O103" s="3"/>
      <c r="P103" s="3"/>
      <c r="Q103" s="3"/>
      <c r="R103" s="2"/>
      <c r="S103" s="1"/>
      <c r="T103" s="1"/>
      <c r="U103" s="2"/>
      <c r="V103" s="1"/>
      <c r="W103" s="2"/>
    </row>
    <row r="104" spans="1:23">
      <c r="A104" s="1"/>
      <c r="B104" s="1"/>
      <c r="C104" s="1"/>
      <c r="D104" s="1"/>
      <c r="E104" s="2"/>
      <c r="F104" s="3"/>
      <c r="G104" s="1"/>
      <c r="H104" s="2"/>
      <c r="I104" s="3"/>
      <c r="J104" s="1"/>
      <c r="K104" s="2"/>
      <c r="L104" s="3"/>
      <c r="M104" s="1"/>
      <c r="N104" s="2"/>
      <c r="O104" s="3"/>
      <c r="P104" s="3"/>
      <c r="Q104" s="3"/>
      <c r="R104" s="2"/>
      <c r="S104" s="1"/>
      <c r="T104" s="1"/>
      <c r="U104" s="2"/>
      <c r="V104" s="1"/>
      <c r="W104" s="2"/>
    </row>
    <row r="105" spans="1:23">
      <c r="A105" s="1"/>
      <c r="B105" s="1"/>
      <c r="C105" s="1"/>
      <c r="D105" s="1"/>
      <c r="E105" s="2"/>
      <c r="F105" s="3"/>
      <c r="G105" s="1"/>
      <c r="H105" s="2"/>
      <c r="I105" s="3"/>
      <c r="J105" s="1"/>
      <c r="K105" s="2"/>
      <c r="L105" s="3"/>
      <c r="M105" s="1"/>
      <c r="N105" s="2"/>
      <c r="O105" s="3"/>
      <c r="P105" s="3"/>
      <c r="Q105" s="3"/>
      <c r="R105" s="2"/>
      <c r="S105" s="1"/>
      <c r="T105" s="1"/>
      <c r="U105" s="2"/>
      <c r="V105" s="1"/>
      <c r="W105" s="2"/>
    </row>
    <row r="106" spans="1:23">
      <c r="A106" s="1"/>
      <c r="B106" s="1"/>
      <c r="C106" s="1"/>
      <c r="D106" s="1"/>
      <c r="E106" s="2"/>
      <c r="F106" s="3"/>
      <c r="G106" s="1"/>
      <c r="H106" s="2"/>
      <c r="I106" s="3"/>
      <c r="J106" s="1"/>
      <c r="K106" s="2"/>
      <c r="L106" s="3"/>
      <c r="M106" s="1"/>
      <c r="N106" s="2"/>
      <c r="O106" s="3"/>
      <c r="P106" s="3"/>
      <c r="Q106" s="3"/>
      <c r="R106" s="2"/>
      <c r="S106" s="1"/>
      <c r="T106" s="1"/>
      <c r="U106" s="2"/>
      <c r="V106" s="1"/>
      <c r="W106" s="2"/>
    </row>
    <row r="107" spans="1:23">
      <c r="A107" s="1"/>
      <c r="B107" s="1"/>
      <c r="C107" s="1"/>
      <c r="D107" s="1"/>
      <c r="E107" s="2"/>
      <c r="F107" s="3"/>
      <c r="G107" s="1"/>
      <c r="H107" s="2"/>
      <c r="I107" s="3"/>
      <c r="J107" s="1"/>
      <c r="K107" s="2"/>
      <c r="L107" s="3"/>
      <c r="M107" s="1"/>
      <c r="N107" s="2"/>
      <c r="O107" s="3"/>
      <c r="P107" s="3"/>
      <c r="Q107" s="3"/>
      <c r="R107" s="2"/>
      <c r="S107" s="1"/>
      <c r="T107" s="1"/>
      <c r="U107" s="2"/>
      <c r="V107" s="1"/>
      <c r="W107" s="2"/>
    </row>
  </sheetData>
  <sortState ref="A1:W107">
    <sortCondition ref="R1:R107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2024-01-22T01:11:00Z</dcterms:created>
  <dcterms:modified xsi:type="dcterms:W3CDTF">2024-07-29T03:10:53Z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C4FF277FA20D4B5EB92FA210A8E0842B_12</vt:lpwstr>
  </property>
</Properties>
</file>