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<sst xmlns="http://schemas.openxmlformats.org/spreadsheetml/2006/main" count="140" uniqueCount="126">
  <si>
    <t>驾校培训质量统计表（2023年6月份）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</si>
  <si>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</si>
  <si>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</si>
  <si>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</si>
  <si>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</si>
  <si>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</si>
  <si>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</si>
  <si>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</si>
  <si>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</si>
  <si>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</si>
  <si>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</si>
  <si>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</si>
  <si>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</si>
  <si>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</si>
  <si>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</si>
  <si>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</si>
  <si>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</si>
  <si>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</si>
  <si>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</si>
  <si>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金宁学院</t>
  </si>
  <si>
    <t>鸿福培训有限公司</t>
  </si>
  <si>
    <t>迅达驾校</t>
  </si>
  <si>
    <t>越通驾校</t>
  </si>
  <si>
    <t>广捷驾校</t>
  </si>
  <si>
    <t>恒通驾校</t>
  </si>
  <si>
    <t>中泰驾校</t>
  </si>
  <si>
    <t>金基驾校</t>
  </si>
  <si>
    <t>开延驾校</t>
  </si>
  <si>
    <t>永胜驾校</t>
  </si>
  <si>
    <t>联达驾校</t>
  </si>
  <si>
    <t>合兴驾校</t>
  </si>
  <si>
    <t>顺通驾校</t>
  </si>
  <si>
    <t>富强驾校</t>
  </si>
  <si>
    <t>泓兴驾校</t>
  </si>
  <si>
    <t>智越驾校</t>
  </si>
  <si>
    <t>海泓驾校</t>
  </si>
  <si>
    <t>天堡驾校</t>
  </si>
  <si>
    <t>安达驾校</t>
  </si>
  <si>
    <t>永鹏驾校</t>
  </si>
  <si>
    <t>广兴驾校</t>
  </si>
  <si>
    <t>中捷驾校</t>
  </si>
  <si>
    <t>申龙驾校</t>
  </si>
  <si>
    <t>瀚东驾校</t>
  </si>
  <si>
    <t>开心驾校</t>
  </si>
  <si>
    <t>古镇广捷驾校</t>
  </si>
  <si>
    <t>骏宇驾校</t>
  </si>
  <si>
    <t>骏兴驾校</t>
  </si>
  <si>
    <t>中港驾校</t>
  </si>
  <si>
    <t>交职驾校</t>
  </si>
  <si>
    <t>一新公司</t>
  </si>
  <si>
    <t>鸿业驾校</t>
  </si>
  <si>
    <t>中锐驾校</t>
  </si>
  <si>
    <t>永信驾校</t>
  </si>
  <si>
    <t>学驾无忧</t>
  </si>
  <si>
    <t>德雅驾校</t>
  </si>
  <si>
    <t>中炬驾校</t>
  </si>
  <si>
    <t>扬帆驾校</t>
  </si>
  <si>
    <t>永成驾校</t>
  </si>
  <si>
    <t>东成驾校</t>
  </si>
  <si>
    <t>中山悦港</t>
  </si>
  <si>
    <t>合盛驾校</t>
  </si>
  <si>
    <t>中榄驾校</t>
  </si>
  <si>
    <t>顺捷驾校</t>
  </si>
  <si>
    <t>至高驾校</t>
  </si>
  <si>
    <t>创亿驾校</t>
  </si>
  <si>
    <t>顺达驾校</t>
  </si>
  <si>
    <t>建华驾校</t>
  </si>
  <si>
    <t>港龙驾校</t>
  </si>
  <si>
    <t>旭日驾校</t>
  </si>
  <si>
    <t>骐浩驾校</t>
  </si>
  <si>
    <t>广通驾校</t>
  </si>
  <si>
    <t>中驾驾校</t>
  </si>
  <si>
    <t>荣大驾校</t>
  </si>
  <si>
    <t>前程驾校</t>
  </si>
  <si>
    <t>先达驾校</t>
  </si>
  <si>
    <t>逸林驾校</t>
  </si>
  <si>
    <t>公路驾校</t>
  </si>
  <si>
    <t>炜烨驾校</t>
  </si>
  <si>
    <t>致远驾校</t>
  </si>
  <si>
    <t>顺景驾校</t>
  </si>
  <si>
    <t>冠一驾校</t>
  </si>
  <si>
    <t>三泰驾校</t>
  </si>
  <si>
    <t>天凯驾校</t>
  </si>
  <si>
    <t>中强驾校</t>
  </si>
  <si>
    <t>中荣驾校</t>
  </si>
  <si>
    <t>金成驾校</t>
  </si>
  <si>
    <t>港弘驾校</t>
  </si>
  <si>
    <t>广胜驾校</t>
  </si>
  <si>
    <t>创远驾校</t>
  </si>
  <si>
    <t>中南驾校</t>
  </si>
  <si>
    <t>广骏驾校</t>
  </si>
  <si>
    <t>志辉驾校</t>
  </si>
  <si>
    <t>泓泰驾校</t>
  </si>
  <si>
    <t>中芙驾校</t>
  </si>
  <si>
    <t>晋昊驾校</t>
  </si>
  <si>
    <t>新信驾校</t>
  </si>
  <si>
    <t>中裕驾校</t>
  </si>
  <si>
    <t>永翔驾校</t>
  </si>
  <si>
    <t>太堡驾校</t>
  </si>
  <si>
    <t>驾协驾校</t>
  </si>
  <si>
    <t>中翔驾校</t>
  </si>
  <si>
    <t>温泉驾校</t>
  </si>
  <si>
    <t>新广胜驾校</t>
  </si>
  <si>
    <t>龙兴驾校</t>
  </si>
  <si>
    <t>新达驾校</t>
  </si>
  <si>
    <t>鸿信驾校</t>
  </si>
  <si>
    <t>沙溪教练场</t>
  </si>
  <si>
    <t>联胜驾校</t>
  </si>
  <si>
    <t>港信驾校</t>
  </si>
  <si>
    <t>华龙驾校</t>
  </si>
  <si>
    <t>冠兴驾校</t>
  </si>
  <si>
    <t>泓建驾校</t>
  </si>
  <si>
    <t>岭峡驾校</t>
  </si>
  <si>
    <t>大地驾校</t>
  </si>
  <si>
    <t>祥和驾校</t>
  </si>
  <si>
    <t>全宁驾校</t>
  </si>
  <si>
    <t>中成驾校</t>
  </si>
  <si>
    <t>骏邦驾校</t>
  </si>
  <si>
    <t>中兴驾校</t>
  </si>
  <si>
    <t>横栏金基</t>
  </si>
  <si>
    <t>金健驾校</t>
  </si>
  <si>
    <t>古镇金基</t>
  </si>
  <si>
    <t>小榄金基</t>
  </si>
  <si>
    <t>阜沙金基</t>
  </si>
  <si>
    <t>金裕驾校</t>
  </si>
  <si>
    <t>说明：1、各科目合格率是2023-05-21至2023-06-20间的统计结果；2、三年内驾龄驾驶人交通违法和事故是2023年6月的统计结果！3、因考量少序号80-106驾校不纳入考评。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</si>
</sst>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1"/>
  <sheetViews>
    <sheetView tabSelected="1" topLeftCell="A93" workbookViewId="0">
      <selection activeCell="G121" sqref="G121"/>
    </sheetView>
  </sheetViews>
  <sheetFormatPr defaultColWidth="9" defaultRowHeight="14"/>
  <cols>
    <col min="1" max="1" width="5.12727272727273" style="3" customWidth="1"/>
    <col min="2" max="2" width="6.12727272727273" style="3" customWidth="1"/>
    <col min="3" max="3" width="10.3727272727273" style="3" customWidth="1"/>
    <col min="4" max="4" width="5" style="3" customWidth="1"/>
    <col min="5" max="5" width="6.87272727272727" style="3" customWidth="1"/>
    <col min="6" max="6" width="4.75454545454545" style="3" customWidth="1"/>
    <col min="7" max="7" width="4.87272727272727" style="3" customWidth="1"/>
    <col min="8" max="8" width="7.5" style="3" customWidth="1"/>
    <col min="9" max="9" width="4.37272727272727" style="3" customWidth="1"/>
    <col min="10" max="10" width="5.87272727272727" style="3" customWidth="1"/>
    <col min="11" max="11" width="7" style="3" customWidth="1"/>
    <col min="12" max="12" width="4.37272727272727" style="3" customWidth="1"/>
    <col min="13" max="13" width="5.62727272727273" style="3" customWidth="1"/>
    <col min="14" max="14" width="6.37272727272727" style="3" customWidth="1"/>
    <col min="15" max="16" width="4.87272727272727" style="3" customWidth="1"/>
    <col min="17" max="17" width="4.37272727272727" style="3" customWidth="1"/>
    <col min="18" max="18" width="6" style="3" customWidth="1"/>
    <col min="19" max="19" width="5.87272727272727" style="3" customWidth="1"/>
    <col min="20" max="20" width="5.75454545454545" style="3" customWidth="1"/>
    <col min="21" max="21" width="6.12727272727273" style="3" customWidth="1"/>
    <col min="22" max="23" width="5" style="3" customWidth="1"/>
    <col min="24" max="16384" width="9" style="3"/>
  </cols>
  <sheetData>
    <row r="1" ht="2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spans="1:31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 t="s">
        <v>5</v>
      </c>
      <c r="H2" s="5"/>
      <c r="I2" s="5"/>
      <c r="J2" s="5" t="s">
        <v>6</v>
      </c>
      <c r="K2" s="5"/>
      <c r="L2" s="5"/>
      <c r="M2" s="5"/>
      <c r="N2" s="5"/>
      <c r="O2" s="5"/>
      <c r="P2" s="8" t="s">
        <v>7</v>
      </c>
      <c r="Q2" s="8"/>
      <c r="R2" s="8"/>
      <c r="S2" s="11" t="s">
        <v>8</v>
      </c>
      <c r="T2" s="11"/>
      <c r="U2" s="11"/>
      <c r="V2" s="11"/>
      <c r="W2" s="11"/>
      <c r="X2"/>
      <c r="Y2"/>
      <c r="Z2"/>
      <c r="AA2"/>
      <c r="AB2"/>
      <c r="AC2"/>
      <c r="AD2"/>
      <c r="AE2"/>
    </row>
    <row r="3" s="1" customFormat="1" spans="1:31">
      <c r="A3" s="5"/>
      <c r="B3" s="5"/>
      <c r="C3" s="5"/>
      <c r="D3" s="5" t="s">
        <v>9</v>
      </c>
      <c r="E3" s="5" t="s">
        <v>10</v>
      </c>
      <c r="F3" s="5" t="s">
        <v>11</v>
      </c>
      <c r="G3" s="5" t="s">
        <v>9</v>
      </c>
      <c r="H3" s="5" t="s">
        <v>10</v>
      </c>
      <c r="I3" s="5" t="s">
        <v>11</v>
      </c>
      <c r="J3" s="5" t="s">
        <v>12</v>
      </c>
      <c r="K3" s="5"/>
      <c r="L3" s="5" t="s">
        <v>11</v>
      </c>
      <c r="M3" s="5" t="s">
        <v>13</v>
      </c>
      <c r="N3" s="5"/>
      <c r="O3" s="5" t="s">
        <v>11</v>
      </c>
      <c r="P3" s="8" t="s">
        <v>14</v>
      </c>
      <c r="Q3" s="8" t="s">
        <v>11</v>
      </c>
      <c r="R3" s="8" t="s">
        <v>10</v>
      </c>
      <c r="S3" s="11" t="s">
        <v>9</v>
      </c>
      <c r="T3" s="11" t="s">
        <v>15</v>
      </c>
      <c r="U3" s="11"/>
      <c r="V3" s="11" t="s">
        <v>16</v>
      </c>
      <c r="W3" s="11"/>
      <c r="X3"/>
      <c r="Y3"/>
      <c r="Z3"/>
      <c r="AA3"/>
      <c r="AB3"/>
      <c r="AC3"/>
      <c r="AD3"/>
      <c r="AE3"/>
    </row>
    <row r="4" s="1" customFormat="1" ht="26" spans="1:31">
      <c r="A4" s="5"/>
      <c r="B4" s="5"/>
      <c r="C4" s="5"/>
      <c r="D4" s="5"/>
      <c r="E4" s="5"/>
      <c r="F4" s="5"/>
      <c r="G4" s="5"/>
      <c r="H4" s="5"/>
      <c r="I4" s="5"/>
      <c r="J4" s="5" t="s">
        <v>9</v>
      </c>
      <c r="K4" s="5" t="s">
        <v>10</v>
      </c>
      <c r="L4" s="5"/>
      <c r="M4" s="5" t="s">
        <v>9</v>
      </c>
      <c r="N4" s="5" t="s">
        <v>10</v>
      </c>
      <c r="O4" s="5"/>
      <c r="P4" s="8"/>
      <c r="Q4" s="8"/>
      <c r="R4" s="8"/>
      <c r="S4" s="11"/>
      <c r="T4" s="11" t="s">
        <v>9</v>
      </c>
      <c r="U4" s="11" t="s">
        <v>17</v>
      </c>
      <c r="V4" s="11" t="s">
        <v>9</v>
      </c>
      <c r="W4" s="11" t="s">
        <v>18</v>
      </c>
      <c r="X4"/>
      <c r="Y4"/>
      <c r="Z4"/>
      <c r="AA4"/>
      <c r="AB4"/>
      <c r="AC4"/>
      <c r="AD4"/>
      <c r="AE4"/>
    </row>
    <row r="5" s="2" customFormat="1" spans="1:31">
      <c r="A5" s="5">
        <v>1</v>
      </c>
      <c r="B5" s="5">
        <v>442026</v>
      </c>
      <c r="C5" s="5" t="s">
        <v>19</v>
      </c>
      <c r="D5" s="5">
        <v>6</v>
      </c>
      <c r="E5" s="6">
        <v>0.5</v>
      </c>
      <c r="F5" s="7">
        <f t="shared" ref="F5:F47" si="0">D5*E5</f>
        <v>3</v>
      </c>
      <c r="G5" s="5">
        <v>23</v>
      </c>
      <c r="H5" s="6">
        <v>0.6957</v>
      </c>
      <c r="I5" s="7">
        <f t="shared" ref="I5:I47" si="1">G5*H5</f>
        <v>16.0011</v>
      </c>
      <c r="J5" s="5">
        <v>37</v>
      </c>
      <c r="K5" s="6">
        <v>0.8108</v>
      </c>
      <c r="L5" s="7">
        <f t="shared" ref="L5:L47" si="2">J5*K5</f>
        <v>29.9996</v>
      </c>
      <c r="M5" s="5">
        <v>51</v>
      </c>
      <c r="N5" s="6">
        <v>0.9216</v>
      </c>
      <c r="O5" s="9">
        <f t="shared" ref="O5:O47" si="3">M5*N5</f>
        <v>47.0016</v>
      </c>
      <c r="P5" s="10">
        <f t="shared" ref="P5:P47" si="4">D5+G5+J5+M5</f>
        <v>117</v>
      </c>
      <c r="Q5" s="9">
        <f t="shared" ref="Q5:Q47" si="5">F5+I5+L5+O5</f>
        <v>96.0023</v>
      </c>
      <c r="R5" s="12">
        <f t="shared" ref="R5:R47" si="6">Q5/P5</f>
        <v>0.820532478632479</v>
      </c>
      <c r="S5" s="10">
        <v>3672</v>
      </c>
      <c r="T5" s="10">
        <v>49</v>
      </c>
      <c r="U5" s="12">
        <v>0.0133</v>
      </c>
      <c r="V5" s="10">
        <v>1</v>
      </c>
      <c r="W5" s="12">
        <v>0.0003</v>
      </c>
      <c r="X5"/>
      <c r="Y5"/>
      <c r="Z5"/>
      <c r="AA5"/>
      <c r="AB5"/>
      <c r="AC5"/>
      <c r="AD5"/>
      <c r="AE5"/>
    </row>
    <row r="6" s="2" customFormat="1" ht="24" spans="1:31">
      <c r="A6" s="5">
        <v>2</v>
      </c>
      <c r="B6" s="5">
        <v>442021</v>
      </c>
      <c r="C6" s="5" t="s">
        <v>20</v>
      </c>
      <c r="D6" s="5">
        <v>33</v>
      </c>
      <c r="E6" s="6">
        <v>0.7273</v>
      </c>
      <c r="F6" s="7">
        <f t="shared" si="0"/>
        <v>24.0009</v>
      </c>
      <c r="G6" s="5">
        <v>51</v>
      </c>
      <c r="H6" s="6">
        <v>0.7451</v>
      </c>
      <c r="I6" s="7">
        <f t="shared" si="1"/>
        <v>38.0001</v>
      </c>
      <c r="J6" s="5">
        <v>41</v>
      </c>
      <c r="K6" s="6">
        <v>0.8049</v>
      </c>
      <c r="L6" s="7">
        <f t="shared" si="2"/>
        <v>33.0009</v>
      </c>
      <c r="M6" s="5">
        <v>57</v>
      </c>
      <c r="N6" s="6">
        <v>0.9474</v>
      </c>
      <c r="O6" s="9">
        <f t="shared" si="3"/>
        <v>54.0018</v>
      </c>
      <c r="P6" s="10">
        <f t="shared" si="4"/>
        <v>182</v>
      </c>
      <c r="Q6" s="9">
        <f t="shared" si="5"/>
        <v>149.0037</v>
      </c>
      <c r="R6" s="12">
        <f t="shared" si="6"/>
        <v>0.818701648351648</v>
      </c>
      <c r="S6" s="10">
        <v>892</v>
      </c>
      <c r="T6" s="10">
        <v>20</v>
      </c>
      <c r="U6" s="12">
        <v>0.0224</v>
      </c>
      <c r="V6" s="10">
        <v>0</v>
      </c>
      <c r="W6" s="12">
        <v>0</v>
      </c>
      <c r="X6"/>
      <c r="Y6"/>
      <c r="Z6"/>
      <c r="AA6"/>
      <c r="AB6"/>
      <c r="AC6"/>
      <c r="AD6"/>
      <c r="AE6"/>
    </row>
    <row r="7" s="2" customFormat="1" spans="1:31">
      <c r="A7" s="5">
        <v>3</v>
      </c>
      <c r="B7" s="5">
        <v>442060</v>
      </c>
      <c r="C7" s="5" t="s">
        <v>21</v>
      </c>
      <c r="D7" s="5">
        <v>66</v>
      </c>
      <c r="E7" s="6">
        <v>0.7879</v>
      </c>
      <c r="F7" s="7">
        <f t="shared" si="0"/>
        <v>52.0014</v>
      </c>
      <c r="G7" s="5">
        <v>58</v>
      </c>
      <c r="H7" s="6">
        <v>0.8103</v>
      </c>
      <c r="I7" s="7">
        <f t="shared" si="1"/>
        <v>46.9974</v>
      </c>
      <c r="J7" s="5">
        <v>65</v>
      </c>
      <c r="K7" s="6">
        <v>0.7231</v>
      </c>
      <c r="L7" s="7">
        <f t="shared" si="2"/>
        <v>47.0015</v>
      </c>
      <c r="M7" s="5">
        <v>60</v>
      </c>
      <c r="N7" s="6">
        <v>0.9333</v>
      </c>
      <c r="O7" s="9">
        <f t="shared" si="3"/>
        <v>55.998</v>
      </c>
      <c r="P7" s="10">
        <f t="shared" si="4"/>
        <v>249</v>
      </c>
      <c r="Q7" s="9">
        <f t="shared" si="5"/>
        <v>201.9983</v>
      </c>
      <c r="R7" s="12">
        <f t="shared" si="6"/>
        <v>0.811238152610442</v>
      </c>
      <c r="S7" s="10">
        <v>1522</v>
      </c>
      <c r="T7" s="10">
        <v>38</v>
      </c>
      <c r="U7" s="12">
        <v>0.025</v>
      </c>
      <c r="V7" s="10">
        <v>0</v>
      </c>
      <c r="W7" s="12">
        <v>0</v>
      </c>
      <c r="X7"/>
      <c r="Y7"/>
      <c r="Z7"/>
      <c r="AA7"/>
      <c r="AB7"/>
      <c r="AC7"/>
      <c r="AD7"/>
      <c r="AE7"/>
    </row>
    <row r="8" s="2" customFormat="1" spans="1:31">
      <c r="A8" s="5">
        <v>4</v>
      </c>
      <c r="B8" s="5">
        <v>442014</v>
      </c>
      <c r="C8" s="5" t="s">
        <v>22</v>
      </c>
      <c r="D8" s="5">
        <v>18</v>
      </c>
      <c r="E8" s="6">
        <v>0.7222</v>
      </c>
      <c r="F8" s="7">
        <f t="shared" si="0"/>
        <v>12.9996</v>
      </c>
      <c r="G8" s="5">
        <v>21</v>
      </c>
      <c r="H8" s="6">
        <v>0.619</v>
      </c>
      <c r="I8" s="7">
        <f t="shared" si="1"/>
        <v>12.999</v>
      </c>
      <c r="J8" s="5">
        <v>32</v>
      </c>
      <c r="K8" s="6">
        <v>0.8438</v>
      </c>
      <c r="L8" s="7">
        <f t="shared" si="2"/>
        <v>27.0016</v>
      </c>
      <c r="M8" s="5">
        <v>21</v>
      </c>
      <c r="N8" s="6">
        <v>1</v>
      </c>
      <c r="O8" s="9">
        <f t="shared" si="3"/>
        <v>21</v>
      </c>
      <c r="P8" s="10">
        <f t="shared" si="4"/>
        <v>92</v>
      </c>
      <c r="Q8" s="9">
        <f t="shared" si="5"/>
        <v>74.0002</v>
      </c>
      <c r="R8" s="12">
        <f t="shared" si="6"/>
        <v>0.80435</v>
      </c>
      <c r="S8" s="10">
        <v>518</v>
      </c>
      <c r="T8" s="10">
        <v>18</v>
      </c>
      <c r="U8" s="12">
        <v>0.0347</v>
      </c>
      <c r="V8" s="10">
        <v>0</v>
      </c>
      <c r="W8" s="12">
        <v>0</v>
      </c>
      <c r="X8"/>
      <c r="Y8"/>
      <c r="Z8"/>
      <c r="AA8"/>
      <c r="AB8"/>
      <c r="AC8"/>
      <c r="AD8"/>
      <c r="AE8"/>
    </row>
    <row r="9" s="2" customFormat="1" spans="1:31">
      <c r="A9" s="5">
        <v>5</v>
      </c>
      <c r="B9" s="5">
        <v>442054</v>
      </c>
      <c r="C9" s="5" t="s">
        <v>23</v>
      </c>
      <c r="D9" s="5">
        <v>464</v>
      </c>
      <c r="E9" s="6">
        <v>0.8362</v>
      </c>
      <c r="F9" s="7">
        <f t="shared" si="0"/>
        <v>387.9968</v>
      </c>
      <c r="G9" s="5">
        <v>426</v>
      </c>
      <c r="H9" s="6">
        <v>0.777</v>
      </c>
      <c r="I9" s="7">
        <f t="shared" si="1"/>
        <v>331.002</v>
      </c>
      <c r="J9" s="5">
        <v>446</v>
      </c>
      <c r="K9" s="6">
        <v>0.6839</v>
      </c>
      <c r="L9" s="7">
        <f t="shared" si="2"/>
        <v>305.0194</v>
      </c>
      <c r="M9" s="5">
        <v>356</v>
      </c>
      <c r="N9" s="6">
        <v>0.9129</v>
      </c>
      <c r="O9" s="9">
        <f t="shared" si="3"/>
        <v>324.9924</v>
      </c>
      <c r="P9" s="10">
        <f t="shared" si="4"/>
        <v>1692</v>
      </c>
      <c r="Q9" s="9">
        <f t="shared" si="5"/>
        <v>1349.0106</v>
      </c>
      <c r="R9" s="12">
        <f t="shared" si="6"/>
        <v>0.797287588652482</v>
      </c>
      <c r="S9" s="10">
        <v>5459</v>
      </c>
      <c r="T9" s="10">
        <v>101</v>
      </c>
      <c r="U9" s="12">
        <v>0.0185</v>
      </c>
      <c r="V9" s="10">
        <v>1</v>
      </c>
      <c r="W9" s="12">
        <v>0.0002</v>
      </c>
      <c r="X9"/>
      <c r="Y9"/>
      <c r="Z9"/>
      <c r="AA9"/>
      <c r="AB9"/>
      <c r="AC9"/>
      <c r="AD9"/>
      <c r="AE9"/>
    </row>
    <row r="10" s="2" customFormat="1" spans="1:31">
      <c r="A10" s="5">
        <v>6</v>
      </c>
      <c r="B10" s="5">
        <v>442018</v>
      </c>
      <c r="C10" s="5" t="s">
        <v>24</v>
      </c>
      <c r="D10" s="5">
        <v>23</v>
      </c>
      <c r="E10" s="6">
        <v>0.6957</v>
      </c>
      <c r="F10" s="7">
        <f t="shared" si="0"/>
        <v>16.0011</v>
      </c>
      <c r="G10" s="5">
        <v>20</v>
      </c>
      <c r="H10" s="6">
        <v>0.75</v>
      </c>
      <c r="I10" s="7">
        <f t="shared" si="1"/>
        <v>15</v>
      </c>
      <c r="J10" s="5">
        <v>31</v>
      </c>
      <c r="K10" s="6">
        <v>0.7419</v>
      </c>
      <c r="L10" s="7">
        <f t="shared" si="2"/>
        <v>22.9989</v>
      </c>
      <c r="M10" s="5">
        <v>32</v>
      </c>
      <c r="N10" s="6">
        <v>0.9375</v>
      </c>
      <c r="O10" s="9">
        <f t="shared" si="3"/>
        <v>30</v>
      </c>
      <c r="P10" s="10">
        <f t="shared" si="4"/>
        <v>106</v>
      </c>
      <c r="Q10" s="9">
        <f t="shared" si="5"/>
        <v>84</v>
      </c>
      <c r="R10" s="12">
        <f t="shared" si="6"/>
        <v>0.792452830188679</v>
      </c>
      <c r="S10" s="10">
        <v>691</v>
      </c>
      <c r="T10" s="10">
        <v>12</v>
      </c>
      <c r="U10" s="12">
        <v>0.0174</v>
      </c>
      <c r="V10" s="10">
        <v>0</v>
      </c>
      <c r="W10" s="12">
        <v>0</v>
      </c>
      <c r="X10"/>
      <c r="Y10"/>
      <c r="Z10"/>
      <c r="AA10"/>
      <c r="AB10"/>
      <c r="AC10"/>
      <c r="AD10"/>
      <c r="AE10"/>
    </row>
    <row r="11" s="2" customFormat="1" spans="1:31">
      <c r="A11" s="5">
        <v>7</v>
      </c>
      <c r="B11" s="5">
        <v>442038</v>
      </c>
      <c r="C11" s="5" t="s">
        <v>25</v>
      </c>
      <c r="D11" s="5">
        <v>251</v>
      </c>
      <c r="E11" s="6">
        <v>0.7371</v>
      </c>
      <c r="F11" s="7">
        <f t="shared" si="0"/>
        <v>185.0121</v>
      </c>
      <c r="G11" s="5">
        <v>142</v>
      </c>
      <c r="H11" s="6">
        <v>0.7817</v>
      </c>
      <c r="I11" s="7">
        <f t="shared" si="1"/>
        <v>111.0014</v>
      </c>
      <c r="J11" s="5">
        <v>198</v>
      </c>
      <c r="K11" s="6">
        <v>0.7778</v>
      </c>
      <c r="L11" s="7">
        <f t="shared" si="2"/>
        <v>154.0044</v>
      </c>
      <c r="M11" s="5">
        <v>200</v>
      </c>
      <c r="N11" s="6">
        <v>0.88</v>
      </c>
      <c r="O11" s="9">
        <f t="shared" si="3"/>
        <v>176</v>
      </c>
      <c r="P11" s="10">
        <f t="shared" si="4"/>
        <v>791</v>
      </c>
      <c r="Q11" s="9">
        <f t="shared" si="5"/>
        <v>626.0179</v>
      </c>
      <c r="R11" s="12">
        <f t="shared" si="6"/>
        <v>0.791425916561315</v>
      </c>
      <c r="S11" s="10">
        <v>4063</v>
      </c>
      <c r="T11" s="10">
        <v>68</v>
      </c>
      <c r="U11" s="12">
        <v>0.0167</v>
      </c>
      <c r="V11" s="10">
        <v>0</v>
      </c>
      <c r="W11" s="12">
        <v>0</v>
      </c>
      <c r="X11"/>
      <c r="Y11"/>
      <c r="Z11"/>
      <c r="AA11"/>
      <c r="AB11"/>
      <c r="AC11"/>
      <c r="AD11"/>
      <c r="AE11"/>
    </row>
    <row r="12" s="2" customFormat="1" spans="1:31">
      <c r="A12" s="5">
        <v>8</v>
      </c>
      <c r="B12" s="5">
        <v>442050</v>
      </c>
      <c r="C12" s="5" t="s">
        <v>26</v>
      </c>
      <c r="D12" s="5">
        <v>766</v>
      </c>
      <c r="E12" s="6">
        <v>0.7755</v>
      </c>
      <c r="F12" s="7">
        <f t="shared" si="0"/>
        <v>594.033</v>
      </c>
      <c r="G12" s="5">
        <v>613</v>
      </c>
      <c r="H12" s="6">
        <v>0.783</v>
      </c>
      <c r="I12" s="7">
        <f t="shared" si="1"/>
        <v>479.979</v>
      </c>
      <c r="J12" s="5">
        <v>786</v>
      </c>
      <c r="K12" s="6">
        <v>0.7265</v>
      </c>
      <c r="L12" s="7">
        <f t="shared" si="2"/>
        <v>571.029</v>
      </c>
      <c r="M12" s="5">
        <v>670</v>
      </c>
      <c r="N12" s="6">
        <v>0.8791</v>
      </c>
      <c r="O12" s="9">
        <f t="shared" si="3"/>
        <v>588.997</v>
      </c>
      <c r="P12" s="10">
        <f t="shared" si="4"/>
        <v>2835</v>
      </c>
      <c r="Q12" s="9">
        <f t="shared" si="5"/>
        <v>2234.038</v>
      </c>
      <c r="R12" s="12">
        <f t="shared" si="6"/>
        <v>0.788020458553792</v>
      </c>
      <c r="S12" s="10">
        <v>15968</v>
      </c>
      <c r="T12" s="10">
        <v>270</v>
      </c>
      <c r="U12" s="12">
        <v>0.0169</v>
      </c>
      <c r="V12" s="10">
        <v>0</v>
      </c>
      <c r="W12" s="12">
        <v>0</v>
      </c>
      <c r="X12"/>
      <c r="Y12"/>
      <c r="Z12"/>
      <c r="AA12"/>
      <c r="AB12"/>
      <c r="AC12"/>
      <c r="AD12"/>
      <c r="AE12"/>
    </row>
    <row r="13" s="2" customFormat="1" spans="1:31">
      <c r="A13" s="5">
        <v>9</v>
      </c>
      <c r="B13" s="5">
        <v>442072</v>
      </c>
      <c r="C13" s="5" t="s">
        <v>27</v>
      </c>
      <c r="D13" s="5">
        <v>186</v>
      </c>
      <c r="E13" s="6">
        <v>0.8011</v>
      </c>
      <c r="F13" s="7">
        <f t="shared" si="0"/>
        <v>149.0046</v>
      </c>
      <c r="G13" s="5">
        <v>126</v>
      </c>
      <c r="H13" s="6">
        <v>0.7381</v>
      </c>
      <c r="I13" s="7">
        <f t="shared" si="1"/>
        <v>93.0006</v>
      </c>
      <c r="J13" s="5">
        <v>133</v>
      </c>
      <c r="K13" s="6">
        <v>0.6842</v>
      </c>
      <c r="L13" s="7">
        <f t="shared" si="2"/>
        <v>90.9986</v>
      </c>
      <c r="M13" s="5">
        <v>122</v>
      </c>
      <c r="N13" s="6">
        <v>0.8852</v>
      </c>
      <c r="O13" s="9">
        <f t="shared" si="3"/>
        <v>107.9944</v>
      </c>
      <c r="P13" s="10">
        <f t="shared" si="4"/>
        <v>567</v>
      </c>
      <c r="Q13" s="9">
        <f t="shared" si="5"/>
        <v>440.9982</v>
      </c>
      <c r="R13" s="12">
        <f t="shared" si="6"/>
        <v>0.777774603174603</v>
      </c>
      <c r="S13" s="10">
        <v>1550</v>
      </c>
      <c r="T13" s="10">
        <v>41</v>
      </c>
      <c r="U13" s="12">
        <v>0.0265</v>
      </c>
      <c r="V13" s="10">
        <v>0</v>
      </c>
      <c r="W13" s="12">
        <v>0</v>
      </c>
      <c r="X13"/>
      <c r="Y13"/>
      <c r="Z13"/>
      <c r="AA13"/>
      <c r="AB13"/>
      <c r="AC13"/>
      <c r="AD13"/>
      <c r="AE13"/>
    </row>
    <row r="14" s="2" customFormat="1" spans="1:31">
      <c r="A14" s="5">
        <v>10</v>
      </c>
      <c r="B14" s="5">
        <v>442022</v>
      </c>
      <c r="C14" s="5" t="s">
        <v>28</v>
      </c>
      <c r="D14" s="5">
        <v>60</v>
      </c>
      <c r="E14" s="6">
        <v>0.7833</v>
      </c>
      <c r="F14" s="7">
        <f t="shared" si="0"/>
        <v>46.998</v>
      </c>
      <c r="G14" s="5">
        <v>52</v>
      </c>
      <c r="H14" s="6">
        <v>0.7308</v>
      </c>
      <c r="I14" s="7">
        <f t="shared" si="1"/>
        <v>38.0016</v>
      </c>
      <c r="J14" s="5">
        <v>43</v>
      </c>
      <c r="K14" s="6">
        <v>0.6744</v>
      </c>
      <c r="L14" s="7">
        <f t="shared" si="2"/>
        <v>28.9992</v>
      </c>
      <c r="M14" s="5">
        <v>45</v>
      </c>
      <c r="N14" s="6">
        <v>0.9111</v>
      </c>
      <c r="O14" s="9">
        <f t="shared" si="3"/>
        <v>40.9995</v>
      </c>
      <c r="P14" s="10">
        <f t="shared" si="4"/>
        <v>200</v>
      </c>
      <c r="Q14" s="9">
        <f t="shared" si="5"/>
        <v>154.9983</v>
      </c>
      <c r="R14" s="12">
        <f t="shared" si="6"/>
        <v>0.7749915</v>
      </c>
      <c r="S14" s="10">
        <v>1150</v>
      </c>
      <c r="T14" s="10">
        <v>12</v>
      </c>
      <c r="U14" s="12">
        <v>0.0104</v>
      </c>
      <c r="V14" s="10">
        <v>0</v>
      </c>
      <c r="W14" s="12">
        <v>0</v>
      </c>
      <c r="X14"/>
      <c r="Y14"/>
      <c r="Z14"/>
      <c r="AA14"/>
      <c r="AB14"/>
      <c r="AC14"/>
      <c r="AD14"/>
      <c r="AE14"/>
    </row>
    <row r="15" s="2" customFormat="1" spans="1:31">
      <c r="A15" s="5">
        <v>11</v>
      </c>
      <c r="B15" s="5">
        <v>442010</v>
      </c>
      <c r="C15" s="5" t="s">
        <v>29</v>
      </c>
      <c r="D15" s="5">
        <v>293</v>
      </c>
      <c r="E15" s="6">
        <v>0.7816</v>
      </c>
      <c r="F15" s="7">
        <f t="shared" si="0"/>
        <v>229.0088</v>
      </c>
      <c r="G15" s="5">
        <v>213</v>
      </c>
      <c r="H15" s="6">
        <v>0.6761</v>
      </c>
      <c r="I15" s="7">
        <f t="shared" si="1"/>
        <v>144.0093</v>
      </c>
      <c r="J15" s="5">
        <v>284</v>
      </c>
      <c r="K15" s="6">
        <v>0.6866</v>
      </c>
      <c r="L15" s="7">
        <f t="shared" si="2"/>
        <v>194.9944</v>
      </c>
      <c r="M15" s="5">
        <v>233</v>
      </c>
      <c r="N15" s="6">
        <v>0.897</v>
      </c>
      <c r="O15" s="9">
        <f t="shared" si="3"/>
        <v>209.001</v>
      </c>
      <c r="P15" s="10">
        <f t="shared" si="4"/>
        <v>1023</v>
      </c>
      <c r="Q15" s="9">
        <f t="shared" si="5"/>
        <v>777.0135</v>
      </c>
      <c r="R15" s="12">
        <f t="shared" si="6"/>
        <v>0.759543988269795</v>
      </c>
      <c r="S15" s="10">
        <v>9298</v>
      </c>
      <c r="T15" s="10">
        <v>204</v>
      </c>
      <c r="U15" s="12">
        <v>0.0219</v>
      </c>
      <c r="V15" s="10">
        <v>0</v>
      </c>
      <c r="W15" s="12">
        <v>0</v>
      </c>
      <c r="X15"/>
      <c r="Y15"/>
      <c r="Z15"/>
      <c r="AA15"/>
      <c r="AB15"/>
      <c r="AC15"/>
      <c r="AD15"/>
      <c r="AE15"/>
    </row>
    <row r="16" s="2" customFormat="1" spans="1:31">
      <c r="A16" s="5">
        <v>12</v>
      </c>
      <c r="B16" s="5">
        <v>442028</v>
      </c>
      <c r="C16" s="5" t="s">
        <v>30</v>
      </c>
      <c r="D16" s="5">
        <v>81</v>
      </c>
      <c r="E16" s="6">
        <v>0.7901</v>
      </c>
      <c r="F16" s="7">
        <f t="shared" si="0"/>
        <v>63.9981</v>
      </c>
      <c r="G16" s="5">
        <v>52</v>
      </c>
      <c r="H16" s="6">
        <v>0.6346</v>
      </c>
      <c r="I16" s="7">
        <f t="shared" si="1"/>
        <v>32.9992</v>
      </c>
      <c r="J16" s="5">
        <v>58</v>
      </c>
      <c r="K16" s="6">
        <v>0.7069</v>
      </c>
      <c r="L16" s="7">
        <f t="shared" si="2"/>
        <v>41.0002</v>
      </c>
      <c r="M16" s="5">
        <v>27</v>
      </c>
      <c r="N16" s="6">
        <v>1</v>
      </c>
      <c r="O16" s="9">
        <f t="shared" si="3"/>
        <v>27</v>
      </c>
      <c r="P16" s="10">
        <f t="shared" si="4"/>
        <v>218</v>
      </c>
      <c r="Q16" s="9">
        <f t="shared" si="5"/>
        <v>164.9975</v>
      </c>
      <c r="R16" s="12">
        <f t="shared" si="6"/>
        <v>0.756869266055046</v>
      </c>
      <c r="S16" s="10">
        <v>793</v>
      </c>
      <c r="T16" s="10">
        <v>22</v>
      </c>
      <c r="U16" s="12">
        <v>0.0277</v>
      </c>
      <c r="V16" s="10">
        <v>0</v>
      </c>
      <c r="W16" s="12">
        <v>0</v>
      </c>
      <c r="X16"/>
      <c r="Y16"/>
      <c r="Z16"/>
      <c r="AA16"/>
      <c r="AB16"/>
      <c r="AC16"/>
      <c r="AD16"/>
      <c r="AE16"/>
    </row>
    <row r="17" s="2" customFormat="1" spans="1:31">
      <c r="A17" s="5">
        <v>13</v>
      </c>
      <c r="B17" s="5">
        <v>442042</v>
      </c>
      <c r="C17" s="5" t="s">
        <v>31</v>
      </c>
      <c r="D17" s="5">
        <v>127</v>
      </c>
      <c r="E17" s="6">
        <v>0.7874</v>
      </c>
      <c r="F17" s="7">
        <f t="shared" si="0"/>
        <v>99.9998</v>
      </c>
      <c r="G17" s="5">
        <v>145</v>
      </c>
      <c r="H17" s="6">
        <v>0.6552</v>
      </c>
      <c r="I17" s="7">
        <f t="shared" si="1"/>
        <v>95.004</v>
      </c>
      <c r="J17" s="5">
        <v>93</v>
      </c>
      <c r="K17" s="6">
        <v>0.7204</v>
      </c>
      <c r="L17" s="7">
        <f t="shared" si="2"/>
        <v>66.9972</v>
      </c>
      <c r="M17" s="5">
        <v>76</v>
      </c>
      <c r="N17" s="6">
        <v>0.9342</v>
      </c>
      <c r="O17" s="9">
        <f t="shared" si="3"/>
        <v>70.9992</v>
      </c>
      <c r="P17" s="10">
        <f t="shared" si="4"/>
        <v>441</v>
      </c>
      <c r="Q17" s="9">
        <f t="shared" si="5"/>
        <v>333.0002</v>
      </c>
      <c r="R17" s="12">
        <f t="shared" si="6"/>
        <v>0.755102494331066</v>
      </c>
      <c r="S17" s="10">
        <v>1604</v>
      </c>
      <c r="T17" s="10">
        <v>29</v>
      </c>
      <c r="U17" s="12">
        <v>0.0181</v>
      </c>
      <c r="V17" s="10">
        <v>0</v>
      </c>
      <c r="W17" s="12">
        <v>0</v>
      </c>
      <c r="X17"/>
      <c r="Y17"/>
      <c r="Z17"/>
      <c r="AA17"/>
      <c r="AB17"/>
      <c r="AC17"/>
      <c r="AD17"/>
      <c r="AE17"/>
    </row>
    <row r="18" s="2" customFormat="1" spans="1:31">
      <c r="A18" s="5">
        <v>14</v>
      </c>
      <c r="B18" s="5">
        <v>442063</v>
      </c>
      <c r="C18" s="5" t="s">
        <v>32</v>
      </c>
      <c r="D18" s="5">
        <v>11</v>
      </c>
      <c r="E18" s="6">
        <v>0.9091</v>
      </c>
      <c r="F18" s="7">
        <f t="shared" si="0"/>
        <v>10.0001</v>
      </c>
      <c r="G18" s="5">
        <v>21</v>
      </c>
      <c r="H18" s="6">
        <v>0.619</v>
      </c>
      <c r="I18" s="7">
        <f t="shared" si="1"/>
        <v>12.999</v>
      </c>
      <c r="J18" s="5">
        <v>29</v>
      </c>
      <c r="K18" s="6">
        <v>0.7586</v>
      </c>
      <c r="L18" s="7">
        <f t="shared" si="2"/>
        <v>21.9994</v>
      </c>
      <c r="M18" s="5">
        <v>37</v>
      </c>
      <c r="N18" s="6">
        <v>0.7838</v>
      </c>
      <c r="O18" s="9">
        <f t="shared" si="3"/>
        <v>29.0006</v>
      </c>
      <c r="P18" s="10">
        <f t="shared" si="4"/>
        <v>98</v>
      </c>
      <c r="Q18" s="9">
        <f t="shared" si="5"/>
        <v>73.9991</v>
      </c>
      <c r="R18" s="12">
        <f t="shared" si="6"/>
        <v>0.755092857142857</v>
      </c>
      <c r="S18" s="10">
        <v>700</v>
      </c>
      <c r="T18" s="10">
        <v>13</v>
      </c>
      <c r="U18" s="12">
        <v>0.0186</v>
      </c>
      <c r="V18" s="10">
        <v>0</v>
      </c>
      <c r="W18" s="12">
        <v>0</v>
      </c>
      <c r="X18"/>
      <c r="Y18"/>
      <c r="Z18"/>
      <c r="AA18"/>
      <c r="AB18"/>
      <c r="AC18"/>
      <c r="AD18"/>
      <c r="AE18"/>
    </row>
    <row r="19" s="2" customFormat="1" spans="1:31">
      <c r="A19" s="5">
        <v>15</v>
      </c>
      <c r="B19" s="5">
        <v>442045</v>
      </c>
      <c r="C19" s="5" t="s">
        <v>33</v>
      </c>
      <c r="D19" s="5">
        <v>39</v>
      </c>
      <c r="E19" s="6">
        <v>0.8205</v>
      </c>
      <c r="F19" s="7">
        <f t="shared" si="0"/>
        <v>31.9995</v>
      </c>
      <c r="G19" s="5">
        <v>58</v>
      </c>
      <c r="H19" s="6">
        <v>0.6724</v>
      </c>
      <c r="I19" s="7">
        <f t="shared" si="1"/>
        <v>38.9992</v>
      </c>
      <c r="J19" s="5">
        <v>64</v>
      </c>
      <c r="K19" s="6">
        <v>0.6562</v>
      </c>
      <c r="L19" s="7">
        <f t="shared" si="2"/>
        <v>41.9968</v>
      </c>
      <c r="M19" s="5">
        <v>46</v>
      </c>
      <c r="N19" s="6">
        <v>0.8913</v>
      </c>
      <c r="O19" s="9">
        <f t="shared" si="3"/>
        <v>40.9998</v>
      </c>
      <c r="P19" s="10">
        <f t="shared" si="4"/>
        <v>207</v>
      </c>
      <c r="Q19" s="9">
        <f t="shared" si="5"/>
        <v>153.9953</v>
      </c>
      <c r="R19" s="12">
        <f t="shared" si="6"/>
        <v>0.743938647342995</v>
      </c>
      <c r="S19" s="10">
        <v>1125</v>
      </c>
      <c r="T19" s="10">
        <v>30</v>
      </c>
      <c r="U19" s="12">
        <v>0.0267</v>
      </c>
      <c r="V19" s="10">
        <v>0</v>
      </c>
      <c r="W19" s="12">
        <v>0</v>
      </c>
      <c r="X19"/>
      <c r="Y19"/>
      <c r="Z19"/>
      <c r="AA19"/>
      <c r="AB19"/>
      <c r="AC19"/>
      <c r="AD19"/>
      <c r="AE19"/>
    </row>
    <row r="20" s="2" customFormat="1" spans="1:31">
      <c r="A20" s="5">
        <v>16</v>
      </c>
      <c r="B20" s="5">
        <v>442077</v>
      </c>
      <c r="C20" s="5" t="s">
        <v>34</v>
      </c>
      <c r="D20" s="5">
        <v>125</v>
      </c>
      <c r="E20" s="6">
        <v>0.792</v>
      </c>
      <c r="F20" s="7">
        <f t="shared" si="0"/>
        <v>99</v>
      </c>
      <c r="G20" s="5">
        <v>121</v>
      </c>
      <c r="H20" s="6">
        <v>0.6694</v>
      </c>
      <c r="I20" s="7">
        <f t="shared" si="1"/>
        <v>80.9974</v>
      </c>
      <c r="J20" s="5">
        <v>118</v>
      </c>
      <c r="K20" s="6">
        <v>0.6271</v>
      </c>
      <c r="L20" s="7">
        <f t="shared" si="2"/>
        <v>73.9978</v>
      </c>
      <c r="M20" s="5">
        <v>107</v>
      </c>
      <c r="N20" s="6">
        <v>0.8879</v>
      </c>
      <c r="O20" s="9">
        <f t="shared" si="3"/>
        <v>95.0053</v>
      </c>
      <c r="P20" s="10">
        <f t="shared" si="4"/>
        <v>471</v>
      </c>
      <c r="Q20" s="9">
        <f t="shared" si="5"/>
        <v>349.0005</v>
      </c>
      <c r="R20" s="12">
        <f t="shared" si="6"/>
        <v>0.740977707006369</v>
      </c>
      <c r="S20" s="10">
        <v>1467</v>
      </c>
      <c r="T20" s="10">
        <v>45</v>
      </c>
      <c r="U20" s="12">
        <v>0.0307</v>
      </c>
      <c r="V20" s="10">
        <v>0</v>
      </c>
      <c r="W20" s="12">
        <v>0</v>
      </c>
      <c r="X20"/>
      <c r="Y20"/>
      <c r="Z20"/>
      <c r="AA20"/>
      <c r="AB20"/>
      <c r="AC20"/>
      <c r="AD20"/>
      <c r="AE20"/>
    </row>
    <row r="21" s="2" customFormat="1" spans="1:31">
      <c r="A21" s="5">
        <v>17</v>
      </c>
      <c r="B21" s="5">
        <v>442033</v>
      </c>
      <c r="C21" s="5" t="s">
        <v>35</v>
      </c>
      <c r="D21" s="5">
        <v>35</v>
      </c>
      <c r="E21" s="6">
        <v>0.7143</v>
      </c>
      <c r="F21" s="7">
        <f t="shared" si="0"/>
        <v>25.0005</v>
      </c>
      <c r="G21" s="5">
        <v>64</v>
      </c>
      <c r="H21" s="6">
        <v>0.6406</v>
      </c>
      <c r="I21" s="7">
        <f t="shared" si="1"/>
        <v>40.9984</v>
      </c>
      <c r="J21" s="5">
        <v>52</v>
      </c>
      <c r="K21" s="6">
        <v>0.6538</v>
      </c>
      <c r="L21" s="7">
        <f t="shared" si="2"/>
        <v>33.9976</v>
      </c>
      <c r="M21" s="5">
        <v>47</v>
      </c>
      <c r="N21" s="6">
        <v>0.9787</v>
      </c>
      <c r="O21" s="9">
        <f t="shared" si="3"/>
        <v>45.9989</v>
      </c>
      <c r="P21" s="10">
        <f t="shared" si="4"/>
        <v>198</v>
      </c>
      <c r="Q21" s="9">
        <f t="shared" si="5"/>
        <v>145.9954</v>
      </c>
      <c r="R21" s="12">
        <f t="shared" si="6"/>
        <v>0.737350505050505</v>
      </c>
      <c r="S21" s="10">
        <v>2310</v>
      </c>
      <c r="T21" s="10">
        <v>50</v>
      </c>
      <c r="U21" s="12">
        <v>0.0216</v>
      </c>
      <c r="V21" s="10">
        <v>0</v>
      </c>
      <c r="W21" s="12">
        <v>0</v>
      </c>
      <c r="X21"/>
      <c r="Y21"/>
      <c r="Z21"/>
      <c r="AA21"/>
      <c r="AB21"/>
      <c r="AC21"/>
      <c r="AD21"/>
      <c r="AE21"/>
    </row>
    <row r="22" s="2" customFormat="1" spans="1:31">
      <c r="A22" s="5">
        <v>18</v>
      </c>
      <c r="B22" s="5">
        <v>442006</v>
      </c>
      <c r="C22" s="5" t="s">
        <v>36</v>
      </c>
      <c r="D22" s="5">
        <v>147</v>
      </c>
      <c r="E22" s="6">
        <v>0.7143</v>
      </c>
      <c r="F22" s="7">
        <f t="shared" si="0"/>
        <v>105.0021</v>
      </c>
      <c r="G22" s="5">
        <v>223</v>
      </c>
      <c r="H22" s="6">
        <v>0.6457</v>
      </c>
      <c r="I22" s="7">
        <f t="shared" si="1"/>
        <v>143.9911</v>
      </c>
      <c r="J22" s="5">
        <v>195</v>
      </c>
      <c r="K22" s="6">
        <v>0.6769</v>
      </c>
      <c r="L22" s="7">
        <f t="shared" si="2"/>
        <v>131.9955</v>
      </c>
      <c r="M22" s="5">
        <v>165</v>
      </c>
      <c r="N22" s="6">
        <v>0.9455</v>
      </c>
      <c r="O22" s="9">
        <f t="shared" si="3"/>
        <v>156.0075</v>
      </c>
      <c r="P22" s="10">
        <f t="shared" si="4"/>
        <v>730</v>
      </c>
      <c r="Q22" s="9">
        <f t="shared" si="5"/>
        <v>536.9962</v>
      </c>
      <c r="R22" s="12">
        <f t="shared" si="6"/>
        <v>0.735611232876712</v>
      </c>
      <c r="S22" s="10">
        <v>4950</v>
      </c>
      <c r="T22" s="10">
        <v>97</v>
      </c>
      <c r="U22" s="12">
        <v>0.0196</v>
      </c>
      <c r="V22" s="10">
        <v>0</v>
      </c>
      <c r="W22" s="12">
        <v>0</v>
      </c>
      <c r="X22"/>
      <c r="Y22"/>
      <c r="Z22"/>
      <c r="AA22"/>
      <c r="AB22"/>
      <c r="AC22"/>
      <c r="AD22"/>
      <c r="AE22"/>
    </row>
    <row r="23" s="2" customFormat="1" spans="1:31">
      <c r="A23" s="5">
        <v>19</v>
      </c>
      <c r="B23" s="5">
        <v>442024</v>
      </c>
      <c r="C23" s="5" t="s">
        <v>37</v>
      </c>
      <c r="D23" s="5">
        <v>105</v>
      </c>
      <c r="E23" s="6">
        <v>0.7524</v>
      </c>
      <c r="F23" s="7">
        <f t="shared" si="0"/>
        <v>79.002</v>
      </c>
      <c r="G23" s="5">
        <v>98</v>
      </c>
      <c r="H23" s="6">
        <v>0.7245</v>
      </c>
      <c r="I23" s="7">
        <f t="shared" si="1"/>
        <v>71.001</v>
      </c>
      <c r="J23" s="5">
        <v>131</v>
      </c>
      <c r="K23" s="6">
        <v>0.6641</v>
      </c>
      <c r="L23" s="7">
        <f t="shared" si="2"/>
        <v>86.9971</v>
      </c>
      <c r="M23" s="5">
        <v>84</v>
      </c>
      <c r="N23" s="6">
        <v>0.8333</v>
      </c>
      <c r="O23" s="9">
        <f t="shared" si="3"/>
        <v>69.9972</v>
      </c>
      <c r="P23" s="10">
        <f t="shared" si="4"/>
        <v>418</v>
      </c>
      <c r="Q23" s="9">
        <f t="shared" si="5"/>
        <v>306.9973</v>
      </c>
      <c r="R23" s="12">
        <f t="shared" si="6"/>
        <v>0.734443301435407</v>
      </c>
      <c r="S23" s="10">
        <v>1975</v>
      </c>
      <c r="T23" s="10">
        <v>30</v>
      </c>
      <c r="U23" s="12">
        <v>0.0152</v>
      </c>
      <c r="V23" s="10">
        <v>0</v>
      </c>
      <c r="W23" s="12">
        <v>0</v>
      </c>
      <c r="X23"/>
      <c r="Y23"/>
      <c r="Z23"/>
      <c r="AA23"/>
      <c r="AB23"/>
      <c r="AC23"/>
      <c r="AD23"/>
      <c r="AE23"/>
    </row>
    <row r="24" s="2" customFormat="1" spans="1:31">
      <c r="A24" s="5">
        <v>20</v>
      </c>
      <c r="B24" s="5">
        <v>442087</v>
      </c>
      <c r="C24" s="5" t="s">
        <v>38</v>
      </c>
      <c r="D24" s="5">
        <v>179</v>
      </c>
      <c r="E24" s="6">
        <v>0.676</v>
      </c>
      <c r="F24" s="7">
        <f t="shared" si="0"/>
        <v>121.004</v>
      </c>
      <c r="G24" s="5">
        <v>110</v>
      </c>
      <c r="H24" s="6">
        <v>0.6636</v>
      </c>
      <c r="I24" s="7">
        <f t="shared" si="1"/>
        <v>72.996</v>
      </c>
      <c r="J24" s="5">
        <v>133</v>
      </c>
      <c r="K24" s="6">
        <v>0.7218</v>
      </c>
      <c r="L24" s="7">
        <f t="shared" si="2"/>
        <v>95.9994</v>
      </c>
      <c r="M24" s="5">
        <v>116</v>
      </c>
      <c r="N24" s="6">
        <v>0.9052</v>
      </c>
      <c r="O24" s="9">
        <f t="shared" si="3"/>
        <v>105.0032</v>
      </c>
      <c r="P24" s="10">
        <f t="shared" si="4"/>
        <v>538</v>
      </c>
      <c r="Q24" s="9">
        <f t="shared" si="5"/>
        <v>395.0026</v>
      </c>
      <c r="R24" s="12">
        <f t="shared" si="6"/>
        <v>0.734205576208178</v>
      </c>
      <c r="S24" s="10">
        <v>1016</v>
      </c>
      <c r="T24" s="10">
        <v>21</v>
      </c>
      <c r="U24" s="12">
        <v>0.0207</v>
      </c>
      <c r="V24" s="10">
        <v>0</v>
      </c>
      <c r="W24" s="12">
        <v>0</v>
      </c>
      <c r="X24"/>
      <c r="Y24"/>
      <c r="Z24"/>
      <c r="AA24"/>
      <c r="AB24"/>
      <c r="AC24"/>
      <c r="AD24"/>
      <c r="AE24"/>
    </row>
    <row r="25" s="2" customFormat="1" spans="1:31">
      <c r="A25" s="5">
        <v>21</v>
      </c>
      <c r="B25" s="5">
        <v>442015</v>
      </c>
      <c r="C25" s="5" t="s">
        <v>39</v>
      </c>
      <c r="D25" s="5">
        <v>712</v>
      </c>
      <c r="E25" s="6">
        <v>0.7289</v>
      </c>
      <c r="F25" s="7">
        <f t="shared" si="0"/>
        <v>518.9768</v>
      </c>
      <c r="G25" s="5">
        <v>749</v>
      </c>
      <c r="H25" s="6">
        <v>0.729</v>
      </c>
      <c r="I25" s="7">
        <f t="shared" si="1"/>
        <v>546.021</v>
      </c>
      <c r="J25" s="5">
        <v>943</v>
      </c>
      <c r="K25" s="6">
        <v>0.6299</v>
      </c>
      <c r="L25" s="7">
        <f t="shared" si="2"/>
        <v>593.9957</v>
      </c>
      <c r="M25" s="5">
        <v>721</v>
      </c>
      <c r="N25" s="6">
        <v>0.8779</v>
      </c>
      <c r="O25" s="9">
        <f t="shared" si="3"/>
        <v>632.9659</v>
      </c>
      <c r="P25" s="10">
        <f t="shared" si="4"/>
        <v>3125</v>
      </c>
      <c r="Q25" s="9">
        <f t="shared" si="5"/>
        <v>2291.9594</v>
      </c>
      <c r="R25" s="12">
        <f t="shared" si="6"/>
        <v>0.733427008</v>
      </c>
      <c r="S25" s="10">
        <v>19175</v>
      </c>
      <c r="T25" s="10">
        <v>370</v>
      </c>
      <c r="U25" s="12">
        <v>0.0193</v>
      </c>
      <c r="V25" s="10">
        <v>1</v>
      </c>
      <c r="W25" s="12">
        <v>0.0001</v>
      </c>
      <c r="X25"/>
      <c r="Y25"/>
      <c r="Z25"/>
      <c r="AA25"/>
      <c r="AB25"/>
      <c r="AC25"/>
      <c r="AD25"/>
      <c r="AE25"/>
    </row>
    <row r="26" s="2" customFormat="1" spans="1:31">
      <c r="A26" s="5">
        <v>22</v>
      </c>
      <c r="B26" s="5">
        <v>442092</v>
      </c>
      <c r="C26" s="5" t="s">
        <v>40</v>
      </c>
      <c r="D26" s="5">
        <v>16</v>
      </c>
      <c r="E26" s="6">
        <v>0.6875</v>
      </c>
      <c r="F26" s="7">
        <f t="shared" si="0"/>
        <v>11</v>
      </c>
      <c r="G26" s="5">
        <v>11</v>
      </c>
      <c r="H26" s="6">
        <v>0.7273</v>
      </c>
      <c r="I26" s="7">
        <f t="shared" si="1"/>
        <v>8.0003</v>
      </c>
      <c r="J26" s="5">
        <v>20</v>
      </c>
      <c r="K26" s="6">
        <v>0.65</v>
      </c>
      <c r="L26" s="7">
        <f t="shared" si="2"/>
        <v>13</v>
      </c>
      <c r="M26" s="5">
        <v>13</v>
      </c>
      <c r="N26" s="6">
        <v>0.9231</v>
      </c>
      <c r="O26" s="9">
        <f t="shared" si="3"/>
        <v>12.0003</v>
      </c>
      <c r="P26" s="10">
        <f t="shared" si="4"/>
        <v>60</v>
      </c>
      <c r="Q26" s="9">
        <f t="shared" si="5"/>
        <v>44.0006</v>
      </c>
      <c r="R26" s="12">
        <f t="shared" si="6"/>
        <v>0.733343333333333</v>
      </c>
      <c r="S26" s="10">
        <v>690</v>
      </c>
      <c r="T26" s="10">
        <v>14</v>
      </c>
      <c r="U26" s="12">
        <v>0.0203</v>
      </c>
      <c r="V26" s="10">
        <v>0</v>
      </c>
      <c r="W26" s="12">
        <v>0</v>
      </c>
      <c r="X26"/>
      <c r="Y26"/>
      <c r="Z26"/>
      <c r="AA26"/>
      <c r="AB26"/>
      <c r="AC26"/>
      <c r="AD26"/>
      <c r="AE26"/>
    </row>
    <row r="27" s="2" customFormat="1" spans="1:31">
      <c r="A27" s="5">
        <v>23</v>
      </c>
      <c r="B27" s="5">
        <v>442085</v>
      </c>
      <c r="C27" s="5" t="s">
        <v>41</v>
      </c>
      <c r="D27" s="5">
        <v>117</v>
      </c>
      <c r="E27" s="6">
        <v>0.7521</v>
      </c>
      <c r="F27" s="7">
        <f t="shared" si="0"/>
        <v>87.9957</v>
      </c>
      <c r="G27" s="5">
        <v>80</v>
      </c>
      <c r="H27" s="6">
        <v>0.6</v>
      </c>
      <c r="I27" s="7">
        <f t="shared" si="1"/>
        <v>48</v>
      </c>
      <c r="J27" s="5">
        <v>90</v>
      </c>
      <c r="K27" s="6">
        <v>0.7222</v>
      </c>
      <c r="L27" s="7">
        <f t="shared" si="2"/>
        <v>64.998</v>
      </c>
      <c r="M27" s="5">
        <v>79</v>
      </c>
      <c r="N27" s="6">
        <v>0.8481</v>
      </c>
      <c r="O27" s="9">
        <f t="shared" si="3"/>
        <v>66.9999</v>
      </c>
      <c r="P27" s="10">
        <f t="shared" si="4"/>
        <v>366</v>
      </c>
      <c r="Q27" s="9">
        <f t="shared" si="5"/>
        <v>267.9936</v>
      </c>
      <c r="R27" s="12">
        <f t="shared" si="6"/>
        <v>0.732222950819672</v>
      </c>
      <c r="S27" s="10">
        <v>1769</v>
      </c>
      <c r="T27" s="10">
        <v>22</v>
      </c>
      <c r="U27" s="12">
        <v>0.0124</v>
      </c>
      <c r="V27" s="10">
        <v>0</v>
      </c>
      <c r="W27" s="12">
        <v>0</v>
      </c>
      <c r="X27"/>
      <c r="Y27"/>
      <c r="Z27"/>
      <c r="AA27"/>
      <c r="AB27"/>
      <c r="AC27"/>
      <c r="AD27"/>
      <c r="AE27"/>
    </row>
    <row r="28" s="2" customFormat="1" spans="1:31">
      <c r="A28" s="5">
        <v>24</v>
      </c>
      <c r="B28" s="5">
        <v>442039</v>
      </c>
      <c r="C28" s="5" t="s">
        <v>42</v>
      </c>
      <c r="D28" s="5">
        <v>620</v>
      </c>
      <c r="E28" s="6">
        <v>0.7661</v>
      </c>
      <c r="F28" s="7">
        <f t="shared" si="0"/>
        <v>474.982</v>
      </c>
      <c r="G28" s="5">
        <v>526</v>
      </c>
      <c r="H28" s="6">
        <v>0.6426</v>
      </c>
      <c r="I28" s="7">
        <f t="shared" si="1"/>
        <v>338.0076</v>
      </c>
      <c r="J28" s="5">
        <v>573</v>
      </c>
      <c r="K28" s="6">
        <v>0.6475</v>
      </c>
      <c r="L28" s="7">
        <f t="shared" si="2"/>
        <v>371.0175</v>
      </c>
      <c r="M28" s="5">
        <v>515</v>
      </c>
      <c r="N28" s="6">
        <v>0.8757</v>
      </c>
      <c r="O28" s="9">
        <f t="shared" si="3"/>
        <v>450.9855</v>
      </c>
      <c r="P28" s="10">
        <f t="shared" si="4"/>
        <v>2234</v>
      </c>
      <c r="Q28" s="9">
        <f t="shared" si="5"/>
        <v>1634.9926</v>
      </c>
      <c r="R28" s="12">
        <f t="shared" si="6"/>
        <v>0.731867770814682</v>
      </c>
      <c r="S28" s="10">
        <v>9740</v>
      </c>
      <c r="T28" s="10">
        <v>177</v>
      </c>
      <c r="U28" s="12">
        <v>0.0182</v>
      </c>
      <c r="V28" s="10">
        <v>0</v>
      </c>
      <c r="W28" s="12">
        <v>0</v>
      </c>
      <c r="X28"/>
      <c r="Y28"/>
      <c r="Z28"/>
      <c r="AA28"/>
      <c r="AB28"/>
      <c r="AC28"/>
      <c r="AD28"/>
      <c r="AE28"/>
    </row>
    <row r="29" s="2" customFormat="1" spans="1:31">
      <c r="A29" s="5">
        <v>25</v>
      </c>
      <c r="B29" s="5">
        <v>442058</v>
      </c>
      <c r="C29" s="5" t="s">
        <v>43</v>
      </c>
      <c r="D29" s="5">
        <v>386</v>
      </c>
      <c r="E29" s="6">
        <v>0.7202</v>
      </c>
      <c r="F29" s="7">
        <f t="shared" si="0"/>
        <v>277.9972</v>
      </c>
      <c r="G29" s="5">
        <v>316</v>
      </c>
      <c r="H29" s="6">
        <v>0.6456</v>
      </c>
      <c r="I29" s="7">
        <f t="shared" si="1"/>
        <v>204.0096</v>
      </c>
      <c r="J29" s="5">
        <v>281</v>
      </c>
      <c r="K29" s="6">
        <v>0.694</v>
      </c>
      <c r="L29" s="7">
        <f t="shared" si="2"/>
        <v>195.014</v>
      </c>
      <c r="M29" s="5">
        <v>229</v>
      </c>
      <c r="N29" s="6">
        <v>0.917</v>
      </c>
      <c r="O29" s="9">
        <f t="shared" si="3"/>
        <v>209.993</v>
      </c>
      <c r="P29" s="10">
        <f t="shared" si="4"/>
        <v>1212</v>
      </c>
      <c r="Q29" s="9">
        <f t="shared" si="5"/>
        <v>887.0138</v>
      </c>
      <c r="R29" s="12">
        <f t="shared" si="6"/>
        <v>0.731859570957096</v>
      </c>
      <c r="S29" s="10">
        <v>3590</v>
      </c>
      <c r="T29" s="10">
        <v>79</v>
      </c>
      <c r="U29" s="12">
        <v>0.022</v>
      </c>
      <c r="V29" s="10">
        <v>0</v>
      </c>
      <c r="W29" s="12">
        <v>0</v>
      </c>
      <c r="X29"/>
      <c r="Y29"/>
      <c r="Z29"/>
      <c r="AA29"/>
      <c r="AB29"/>
      <c r="AC29"/>
      <c r="AD29"/>
      <c r="AE29"/>
    </row>
    <row r="30" s="2" customFormat="1" ht="24" spans="1:31">
      <c r="A30" s="5">
        <v>26</v>
      </c>
      <c r="B30" s="5">
        <v>442099</v>
      </c>
      <c r="C30" s="5" t="s">
        <v>44</v>
      </c>
      <c r="D30" s="5">
        <v>66</v>
      </c>
      <c r="E30" s="6">
        <v>0.7727</v>
      </c>
      <c r="F30" s="7">
        <f t="shared" si="0"/>
        <v>50.9982</v>
      </c>
      <c r="G30" s="5">
        <v>45</v>
      </c>
      <c r="H30" s="6">
        <v>0.6444</v>
      </c>
      <c r="I30" s="7">
        <f t="shared" si="1"/>
        <v>28.998</v>
      </c>
      <c r="J30" s="5">
        <v>92</v>
      </c>
      <c r="K30" s="6">
        <v>0.6413</v>
      </c>
      <c r="L30" s="7">
        <f t="shared" si="2"/>
        <v>58.9996</v>
      </c>
      <c r="M30" s="5">
        <v>53</v>
      </c>
      <c r="N30" s="6">
        <v>0.9057</v>
      </c>
      <c r="O30" s="9">
        <f t="shared" si="3"/>
        <v>48.0021</v>
      </c>
      <c r="P30" s="10">
        <f t="shared" si="4"/>
        <v>256</v>
      </c>
      <c r="Q30" s="9">
        <f t="shared" si="5"/>
        <v>186.9979</v>
      </c>
      <c r="R30" s="12">
        <f t="shared" si="6"/>
        <v>0.730460546875</v>
      </c>
      <c r="S30" s="10">
        <v>324</v>
      </c>
      <c r="T30" s="10">
        <v>4</v>
      </c>
      <c r="U30" s="12">
        <v>0.0123</v>
      </c>
      <c r="V30" s="10">
        <v>0</v>
      </c>
      <c r="W30" s="12">
        <v>0</v>
      </c>
      <c r="X30"/>
      <c r="Y30"/>
      <c r="Z30"/>
      <c r="AA30"/>
      <c r="AB30"/>
      <c r="AC30"/>
      <c r="AD30"/>
      <c r="AE30"/>
    </row>
    <row r="31" s="2" customFormat="1" spans="1:31">
      <c r="A31" s="5">
        <v>27</v>
      </c>
      <c r="B31" s="5">
        <v>442056</v>
      </c>
      <c r="C31" s="5" t="s">
        <v>45</v>
      </c>
      <c r="D31" s="5">
        <v>4</v>
      </c>
      <c r="E31" s="6">
        <v>0.5</v>
      </c>
      <c r="F31" s="7">
        <f t="shared" si="0"/>
        <v>2</v>
      </c>
      <c r="G31" s="5">
        <v>34</v>
      </c>
      <c r="H31" s="6">
        <v>0.7353</v>
      </c>
      <c r="I31" s="7">
        <f t="shared" si="1"/>
        <v>25.0002</v>
      </c>
      <c r="J31" s="5">
        <v>44</v>
      </c>
      <c r="K31" s="6">
        <v>0.6364</v>
      </c>
      <c r="L31" s="7">
        <f t="shared" si="2"/>
        <v>28.0016</v>
      </c>
      <c r="M31" s="5">
        <v>56</v>
      </c>
      <c r="N31" s="6">
        <v>0.8036</v>
      </c>
      <c r="O31" s="9">
        <f t="shared" si="3"/>
        <v>45.0016</v>
      </c>
      <c r="P31" s="10">
        <f t="shared" si="4"/>
        <v>138</v>
      </c>
      <c r="Q31" s="9">
        <f t="shared" si="5"/>
        <v>100.0034</v>
      </c>
      <c r="R31" s="12">
        <f t="shared" si="6"/>
        <v>0.72466231884058</v>
      </c>
      <c r="S31" s="10">
        <v>2928</v>
      </c>
      <c r="T31" s="10">
        <v>64</v>
      </c>
      <c r="U31" s="12">
        <v>0.0219</v>
      </c>
      <c r="V31" s="10">
        <v>0</v>
      </c>
      <c r="W31" s="12">
        <v>0</v>
      </c>
      <c r="X31"/>
      <c r="Y31"/>
      <c r="Z31"/>
      <c r="AA31"/>
      <c r="AB31"/>
      <c r="AC31"/>
      <c r="AD31"/>
      <c r="AE31"/>
    </row>
    <row r="32" s="2" customFormat="1" spans="1:31">
      <c r="A32" s="5">
        <v>28</v>
      </c>
      <c r="B32" s="5">
        <v>442081</v>
      </c>
      <c r="C32" s="5" t="s">
        <v>46</v>
      </c>
      <c r="D32" s="5">
        <v>148</v>
      </c>
      <c r="E32" s="6">
        <v>0.723</v>
      </c>
      <c r="F32" s="7">
        <f t="shared" si="0"/>
        <v>107.004</v>
      </c>
      <c r="G32" s="5">
        <v>175</v>
      </c>
      <c r="H32" s="6">
        <v>0.6171</v>
      </c>
      <c r="I32" s="7">
        <f t="shared" si="1"/>
        <v>107.9925</v>
      </c>
      <c r="J32" s="5">
        <v>198</v>
      </c>
      <c r="K32" s="6">
        <v>0.6919</v>
      </c>
      <c r="L32" s="7">
        <f t="shared" si="2"/>
        <v>136.9962</v>
      </c>
      <c r="M32" s="5">
        <v>140</v>
      </c>
      <c r="N32" s="6">
        <v>0.8929</v>
      </c>
      <c r="O32" s="9">
        <f t="shared" si="3"/>
        <v>125.006</v>
      </c>
      <c r="P32" s="10">
        <f t="shared" si="4"/>
        <v>661</v>
      </c>
      <c r="Q32" s="9">
        <f t="shared" si="5"/>
        <v>476.9987</v>
      </c>
      <c r="R32" s="12">
        <f t="shared" si="6"/>
        <v>0.721631921331316</v>
      </c>
      <c r="S32" s="10">
        <v>1683</v>
      </c>
      <c r="T32" s="10">
        <v>34</v>
      </c>
      <c r="U32" s="12">
        <v>0.0202</v>
      </c>
      <c r="V32" s="10">
        <v>0</v>
      </c>
      <c r="W32" s="12">
        <v>0</v>
      </c>
      <c r="X32"/>
      <c r="Y32"/>
      <c r="Z32"/>
      <c r="AA32"/>
      <c r="AB32"/>
      <c r="AC32"/>
      <c r="AD32"/>
      <c r="AE32"/>
    </row>
    <row r="33" s="2" customFormat="1" spans="1:31">
      <c r="A33" s="5">
        <v>29</v>
      </c>
      <c r="B33" s="5">
        <v>442007</v>
      </c>
      <c r="C33" s="5" t="s">
        <v>47</v>
      </c>
      <c r="D33" s="5">
        <v>24</v>
      </c>
      <c r="E33" s="6">
        <v>0.75</v>
      </c>
      <c r="F33" s="7">
        <f t="shared" si="0"/>
        <v>18</v>
      </c>
      <c r="G33" s="5">
        <v>33</v>
      </c>
      <c r="H33" s="6">
        <v>0.6061</v>
      </c>
      <c r="I33" s="7">
        <f t="shared" si="1"/>
        <v>20.0013</v>
      </c>
      <c r="J33" s="5">
        <v>36</v>
      </c>
      <c r="K33" s="6">
        <v>0.6944</v>
      </c>
      <c r="L33" s="7">
        <f t="shared" si="2"/>
        <v>24.9984</v>
      </c>
      <c r="M33" s="5">
        <v>21</v>
      </c>
      <c r="N33" s="6">
        <v>0.9048</v>
      </c>
      <c r="O33" s="9">
        <f t="shared" si="3"/>
        <v>19.0008</v>
      </c>
      <c r="P33" s="10">
        <f t="shared" si="4"/>
        <v>114</v>
      </c>
      <c r="Q33" s="9">
        <f t="shared" si="5"/>
        <v>82.0005</v>
      </c>
      <c r="R33" s="12">
        <f t="shared" si="6"/>
        <v>0.719302631578947</v>
      </c>
      <c r="S33" s="10">
        <v>887</v>
      </c>
      <c r="T33" s="10">
        <v>22</v>
      </c>
      <c r="U33" s="12">
        <v>0.0248</v>
      </c>
      <c r="V33" s="10">
        <v>0</v>
      </c>
      <c r="W33" s="12">
        <v>0</v>
      </c>
      <c r="X33"/>
      <c r="Y33"/>
      <c r="Z33"/>
      <c r="AA33"/>
      <c r="AB33"/>
      <c r="AC33"/>
      <c r="AD33"/>
      <c r="AE33"/>
    </row>
    <row r="34" s="2" customFormat="1" spans="1:31">
      <c r="A34" s="5">
        <v>30</v>
      </c>
      <c r="B34" s="5">
        <v>442012</v>
      </c>
      <c r="C34" s="5" t="s">
        <v>48</v>
      </c>
      <c r="D34" s="5">
        <v>85</v>
      </c>
      <c r="E34" s="6">
        <v>0.6941</v>
      </c>
      <c r="F34" s="7">
        <f t="shared" si="0"/>
        <v>58.9985</v>
      </c>
      <c r="G34" s="5">
        <v>123</v>
      </c>
      <c r="H34" s="6">
        <v>0.6504</v>
      </c>
      <c r="I34" s="7">
        <f t="shared" si="1"/>
        <v>79.9992</v>
      </c>
      <c r="J34" s="5">
        <v>122</v>
      </c>
      <c r="K34" s="6">
        <v>0.6475</v>
      </c>
      <c r="L34" s="7">
        <f t="shared" si="2"/>
        <v>78.995</v>
      </c>
      <c r="M34" s="5">
        <v>102</v>
      </c>
      <c r="N34" s="6">
        <v>0.8922</v>
      </c>
      <c r="O34" s="9">
        <f t="shared" si="3"/>
        <v>91.0044</v>
      </c>
      <c r="P34" s="10">
        <f t="shared" si="4"/>
        <v>432</v>
      </c>
      <c r="Q34" s="9">
        <f t="shared" si="5"/>
        <v>308.9971</v>
      </c>
      <c r="R34" s="12">
        <f t="shared" si="6"/>
        <v>0.715271064814815</v>
      </c>
      <c r="S34" s="10">
        <v>2822</v>
      </c>
      <c r="T34" s="10">
        <v>78</v>
      </c>
      <c r="U34" s="12">
        <v>0.0276</v>
      </c>
      <c r="V34" s="10">
        <v>0</v>
      </c>
      <c r="W34" s="12">
        <v>0</v>
      </c>
      <c r="X34"/>
      <c r="Y34"/>
      <c r="Z34"/>
      <c r="AA34"/>
      <c r="AB34"/>
      <c r="AC34"/>
      <c r="AD34"/>
      <c r="AE34"/>
    </row>
    <row r="35" s="2" customFormat="1" spans="1:31">
      <c r="A35" s="5">
        <v>31</v>
      </c>
      <c r="B35" s="5">
        <v>442001</v>
      </c>
      <c r="C35" s="5" t="s">
        <v>49</v>
      </c>
      <c r="D35" s="5">
        <v>1448</v>
      </c>
      <c r="E35" s="6">
        <v>0.7521</v>
      </c>
      <c r="F35" s="7">
        <f t="shared" si="0"/>
        <v>1089.0408</v>
      </c>
      <c r="G35" s="5">
        <v>1246</v>
      </c>
      <c r="H35" s="6">
        <v>0.6629</v>
      </c>
      <c r="I35" s="7">
        <f t="shared" si="1"/>
        <v>825.9734</v>
      </c>
      <c r="J35" s="5">
        <v>1410</v>
      </c>
      <c r="K35" s="6">
        <v>0.5851</v>
      </c>
      <c r="L35" s="7">
        <f t="shared" si="2"/>
        <v>824.991</v>
      </c>
      <c r="M35" s="5">
        <v>1089</v>
      </c>
      <c r="N35" s="6">
        <v>0.8935</v>
      </c>
      <c r="O35" s="9">
        <f t="shared" si="3"/>
        <v>973.0215</v>
      </c>
      <c r="P35" s="10">
        <f t="shared" si="4"/>
        <v>5193</v>
      </c>
      <c r="Q35" s="9">
        <f t="shared" si="5"/>
        <v>3713.0267</v>
      </c>
      <c r="R35" s="12">
        <f t="shared" si="6"/>
        <v>0.715006104371269</v>
      </c>
      <c r="S35" s="10">
        <v>21719</v>
      </c>
      <c r="T35" s="10">
        <v>457</v>
      </c>
      <c r="U35" s="12">
        <v>0.021</v>
      </c>
      <c r="V35" s="10">
        <v>1</v>
      </c>
      <c r="W35" s="12">
        <v>0</v>
      </c>
      <c r="X35"/>
      <c r="Y35"/>
      <c r="Z35"/>
      <c r="AA35"/>
      <c r="AB35"/>
      <c r="AC35"/>
      <c r="AD35"/>
      <c r="AE35"/>
    </row>
    <row r="36" s="2" customFormat="1" spans="1:31">
      <c r="A36" s="5">
        <v>32</v>
      </c>
      <c r="B36" s="5">
        <v>442031</v>
      </c>
      <c r="C36" s="5" t="s">
        <v>50</v>
      </c>
      <c r="D36" s="5">
        <v>218</v>
      </c>
      <c r="E36" s="6">
        <v>0.7339</v>
      </c>
      <c r="F36" s="7">
        <f t="shared" si="0"/>
        <v>159.9902</v>
      </c>
      <c r="G36" s="5">
        <v>168</v>
      </c>
      <c r="H36" s="6">
        <v>0.6726</v>
      </c>
      <c r="I36" s="7">
        <f t="shared" si="1"/>
        <v>112.9968</v>
      </c>
      <c r="J36" s="5">
        <v>268</v>
      </c>
      <c r="K36" s="6">
        <v>0.5896</v>
      </c>
      <c r="L36" s="7">
        <f t="shared" si="2"/>
        <v>158.0128</v>
      </c>
      <c r="M36" s="5">
        <v>207</v>
      </c>
      <c r="N36" s="6">
        <v>0.8889</v>
      </c>
      <c r="O36" s="9">
        <f t="shared" si="3"/>
        <v>184.0023</v>
      </c>
      <c r="P36" s="10">
        <f t="shared" si="4"/>
        <v>861</v>
      </c>
      <c r="Q36" s="9">
        <f t="shared" si="5"/>
        <v>615.0021</v>
      </c>
      <c r="R36" s="12">
        <f t="shared" si="6"/>
        <v>0.714288153310104</v>
      </c>
      <c r="S36" s="10">
        <v>4379</v>
      </c>
      <c r="T36" s="10">
        <v>101</v>
      </c>
      <c r="U36" s="12">
        <v>0.0231</v>
      </c>
      <c r="V36" s="10">
        <v>0</v>
      </c>
      <c r="W36" s="12">
        <v>0</v>
      </c>
      <c r="X36"/>
      <c r="Y36"/>
      <c r="Z36"/>
      <c r="AA36"/>
      <c r="AB36"/>
      <c r="AC36"/>
      <c r="AD36"/>
      <c r="AE36"/>
    </row>
    <row r="37" s="2" customFormat="1" spans="1:31">
      <c r="A37" s="5">
        <v>33</v>
      </c>
      <c r="B37" s="5">
        <v>442083</v>
      </c>
      <c r="C37" s="5" t="s">
        <v>51</v>
      </c>
      <c r="D37" s="5">
        <v>40</v>
      </c>
      <c r="E37" s="6">
        <v>0.775</v>
      </c>
      <c r="F37" s="7">
        <f t="shared" si="0"/>
        <v>31</v>
      </c>
      <c r="G37" s="5">
        <v>39</v>
      </c>
      <c r="H37" s="6">
        <v>0.6154</v>
      </c>
      <c r="I37" s="7">
        <f t="shared" si="1"/>
        <v>24.0006</v>
      </c>
      <c r="J37" s="5">
        <v>39</v>
      </c>
      <c r="K37" s="6">
        <v>0.6154</v>
      </c>
      <c r="L37" s="7">
        <f t="shared" si="2"/>
        <v>24.0006</v>
      </c>
      <c r="M37" s="5">
        <v>22</v>
      </c>
      <c r="N37" s="6">
        <v>0.9545</v>
      </c>
      <c r="O37" s="9">
        <f t="shared" si="3"/>
        <v>20.999</v>
      </c>
      <c r="P37" s="10">
        <f t="shared" si="4"/>
        <v>140</v>
      </c>
      <c r="Q37" s="9">
        <f t="shared" si="5"/>
        <v>100.0002</v>
      </c>
      <c r="R37" s="12">
        <f t="shared" si="6"/>
        <v>0.714287142857143</v>
      </c>
      <c r="S37" s="10">
        <v>490</v>
      </c>
      <c r="T37" s="10">
        <v>5</v>
      </c>
      <c r="U37" s="12">
        <v>0.0102</v>
      </c>
      <c r="V37" s="10">
        <v>0</v>
      </c>
      <c r="W37" s="12">
        <v>0</v>
      </c>
      <c r="X37"/>
      <c r="Y37"/>
      <c r="Z37"/>
      <c r="AA37"/>
      <c r="AB37"/>
      <c r="AC37"/>
      <c r="AD37"/>
      <c r="AE37"/>
    </row>
    <row r="38" s="2" customFormat="1" spans="1:31">
      <c r="A38" s="5">
        <v>34</v>
      </c>
      <c r="B38" s="5">
        <v>442017</v>
      </c>
      <c r="C38" s="5" t="s">
        <v>52</v>
      </c>
      <c r="D38" s="5">
        <v>232</v>
      </c>
      <c r="E38" s="6">
        <v>0.6293</v>
      </c>
      <c r="F38" s="7">
        <f t="shared" si="0"/>
        <v>145.9976</v>
      </c>
      <c r="G38" s="5">
        <v>182</v>
      </c>
      <c r="H38" s="6">
        <v>0.7143</v>
      </c>
      <c r="I38" s="7">
        <f t="shared" si="1"/>
        <v>130.0026</v>
      </c>
      <c r="J38" s="5">
        <v>216</v>
      </c>
      <c r="K38" s="6">
        <v>0.6296</v>
      </c>
      <c r="L38" s="7">
        <f t="shared" si="2"/>
        <v>135.9936</v>
      </c>
      <c r="M38" s="5">
        <v>181</v>
      </c>
      <c r="N38" s="6">
        <v>0.9171</v>
      </c>
      <c r="O38" s="9">
        <f t="shared" si="3"/>
        <v>165.9951</v>
      </c>
      <c r="P38" s="10">
        <f t="shared" si="4"/>
        <v>811</v>
      </c>
      <c r="Q38" s="9">
        <f t="shared" si="5"/>
        <v>577.9889</v>
      </c>
      <c r="R38" s="12">
        <f t="shared" si="6"/>
        <v>0.712686683107275</v>
      </c>
      <c r="S38" s="10">
        <v>3017</v>
      </c>
      <c r="T38" s="10">
        <v>47</v>
      </c>
      <c r="U38" s="12">
        <v>0.0156</v>
      </c>
      <c r="V38" s="10">
        <v>0</v>
      </c>
      <c r="W38" s="12">
        <v>0</v>
      </c>
      <c r="X38"/>
      <c r="Y38"/>
      <c r="Z38"/>
      <c r="AA38"/>
      <c r="AB38"/>
      <c r="AC38"/>
      <c r="AD38"/>
      <c r="AE38"/>
    </row>
    <row r="39" s="2" customFormat="1" spans="1:31">
      <c r="A39" s="5">
        <v>35</v>
      </c>
      <c r="B39" s="5">
        <v>442100</v>
      </c>
      <c r="C39" s="5" t="s">
        <v>53</v>
      </c>
      <c r="D39" s="5">
        <v>134</v>
      </c>
      <c r="E39" s="6">
        <v>0.5821</v>
      </c>
      <c r="F39" s="7">
        <f t="shared" si="0"/>
        <v>78.0014</v>
      </c>
      <c r="G39" s="5">
        <v>116</v>
      </c>
      <c r="H39" s="6">
        <v>0.6466</v>
      </c>
      <c r="I39" s="7">
        <f t="shared" si="1"/>
        <v>75.0056</v>
      </c>
      <c r="J39" s="5">
        <v>131</v>
      </c>
      <c r="K39" s="6">
        <v>0.7557</v>
      </c>
      <c r="L39" s="7">
        <f t="shared" si="2"/>
        <v>98.9967</v>
      </c>
      <c r="M39" s="5">
        <v>119</v>
      </c>
      <c r="N39" s="6">
        <v>0.8739</v>
      </c>
      <c r="O39" s="9">
        <f t="shared" si="3"/>
        <v>103.9941</v>
      </c>
      <c r="P39" s="10">
        <f t="shared" si="4"/>
        <v>500</v>
      </c>
      <c r="Q39" s="9">
        <f t="shared" si="5"/>
        <v>355.9978</v>
      </c>
      <c r="R39" s="12">
        <f t="shared" si="6"/>
        <v>0.7119956</v>
      </c>
      <c r="S39" s="10">
        <v>838</v>
      </c>
      <c r="T39" s="10">
        <v>26</v>
      </c>
      <c r="U39" s="12">
        <v>0.031</v>
      </c>
      <c r="V39" s="10">
        <v>0</v>
      </c>
      <c r="W39" s="12">
        <v>0</v>
      </c>
      <c r="X39"/>
      <c r="Y39"/>
      <c r="Z39"/>
      <c r="AA39"/>
      <c r="AB39"/>
      <c r="AC39"/>
      <c r="AD39"/>
      <c r="AE39"/>
    </row>
    <row r="40" s="2" customFormat="1" spans="1:31">
      <c r="A40" s="5">
        <v>36</v>
      </c>
      <c r="B40" s="5">
        <v>442048</v>
      </c>
      <c r="C40" s="5" t="s">
        <v>54</v>
      </c>
      <c r="D40" s="5">
        <v>89</v>
      </c>
      <c r="E40" s="6">
        <v>0.7303</v>
      </c>
      <c r="F40" s="7">
        <f t="shared" si="0"/>
        <v>64.9967</v>
      </c>
      <c r="G40" s="5">
        <v>63</v>
      </c>
      <c r="H40" s="6">
        <v>0.6032</v>
      </c>
      <c r="I40" s="7">
        <f t="shared" si="1"/>
        <v>38.0016</v>
      </c>
      <c r="J40" s="5">
        <v>67</v>
      </c>
      <c r="K40" s="6">
        <v>0.6418</v>
      </c>
      <c r="L40" s="7">
        <f t="shared" si="2"/>
        <v>43.0006</v>
      </c>
      <c r="M40" s="5">
        <v>76</v>
      </c>
      <c r="N40" s="6">
        <v>0.8421</v>
      </c>
      <c r="O40" s="9">
        <f t="shared" si="3"/>
        <v>63.9996</v>
      </c>
      <c r="P40" s="10">
        <f t="shared" si="4"/>
        <v>295</v>
      </c>
      <c r="Q40" s="9">
        <f t="shared" si="5"/>
        <v>209.9985</v>
      </c>
      <c r="R40" s="12">
        <f t="shared" si="6"/>
        <v>0.711859322033898</v>
      </c>
      <c r="S40" s="10">
        <v>845</v>
      </c>
      <c r="T40" s="10">
        <v>27</v>
      </c>
      <c r="U40" s="12">
        <v>0.032</v>
      </c>
      <c r="V40" s="10">
        <v>0</v>
      </c>
      <c r="W40" s="12">
        <v>0</v>
      </c>
      <c r="X40"/>
      <c r="Y40"/>
      <c r="Z40"/>
      <c r="AA40"/>
      <c r="AB40"/>
      <c r="AC40"/>
      <c r="AD40"/>
      <c r="AE40"/>
    </row>
    <row r="41" s="2" customFormat="1" spans="1:31">
      <c r="A41" s="5">
        <v>37</v>
      </c>
      <c r="B41" s="5">
        <v>442067</v>
      </c>
      <c r="C41" s="5" t="s">
        <v>55</v>
      </c>
      <c r="D41" s="5">
        <v>139</v>
      </c>
      <c r="E41" s="6">
        <v>0.7914</v>
      </c>
      <c r="F41" s="7">
        <f t="shared" si="0"/>
        <v>110.0046</v>
      </c>
      <c r="G41" s="5">
        <v>117</v>
      </c>
      <c r="H41" s="6">
        <v>0.6068</v>
      </c>
      <c r="I41" s="7">
        <f t="shared" si="1"/>
        <v>70.9956</v>
      </c>
      <c r="J41" s="5">
        <v>112</v>
      </c>
      <c r="K41" s="6">
        <v>0.5625</v>
      </c>
      <c r="L41" s="7">
        <f t="shared" si="2"/>
        <v>63</v>
      </c>
      <c r="M41" s="5">
        <v>106</v>
      </c>
      <c r="N41" s="6">
        <v>0.8774</v>
      </c>
      <c r="O41" s="9">
        <f t="shared" si="3"/>
        <v>93.0044</v>
      </c>
      <c r="P41" s="10">
        <f t="shared" si="4"/>
        <v>474</v>
      </c>
      <c r="Q41" s="9">
        <f t="shared" si="5"/>
        <v>337.0046</v>
      </c>
      <c r="R41" s="12">
        <f t="shared" si="6"/>
        <v>0.710980168776371</v>
      </c>
      <c r="S41" s="10">
        <v>1829</v>
      </c>
      <c r="T41" s="10">
        <v>45</v>
      </c>
      <c r="U41" s="12">
        <v>0.0246</v>
      </c>
      <c r="V41" s="10">
        <v>0</v>
      </c>
      <c r="W41" s="12">
        <v>0</v>
      </c>
      <c r="X41"/>
      <c r="Y41"/>
      <c r="Z41"/>
      <c r="AA41"/>
      <c r="AB41"/>
      <c r="AC41"/>
      <c r="AD41"/>
      <c r="AE41"/>
    </row>
    <row r="42" s="2" customFormat="1" spans="1:31">
      <c r="A42" s="5">
        <v>38</v>
      </c>
      <c r="B42" s="5">
        <v>442091</v>
      </c>
      <c r="C42" s="5" t="s">
        <v>56</v>
      </c>
      <c r="D42" s="5">
        <v>652</v>
      </c>
      <c r="E42" s="6">
        <v>0.727</v>
      </c>
      <c r="F42" s="7">
        <f t="shared" si="0"/>
        <v>474.004</v>
      </c>
      <c r="G42" s="5">
        <v>409</v>
      </c>
      <c r="H42" s="6">
        <v>0.6259</v>
      </c>
      <c r="I42" s="7">
        <f t="shared" si="1"/>
        <v>255.9931</v>
      </c>
      <c r="J42" s="5">
        <v>374</v>
      </c>
      <c r="K42" s="6">
        <v>0.623</v>
      </c>
      <c r="L42" s="7">
        <f t="shared" si="2"/>
        <v>233.002</v>
      </c>
      <c r="M42" s="5">
        <v>268</v>
      </c>
      <c r="N42" s="6">
        <v>0.9142</v>
      </c>
      <c r="O42" s="9">
        <f t="shared" si="3"/>
        <v>245.0056</v>
      </c>
      <c r="P42" s="10">
        <f t="shared" si="4"/>
        <v>1703</v>
      </c>
      <c r="Q42" s="9">
        <f t="shared" si="5"/>
        <v>1208.0047</v>
      </c>
      <c r="R42" s="12">
        <f t="shared" si="6"/>
        <v>0.70933922489724</v>
      </c>
      <c r="S42" s="10">
        <v>1301</v>
      </c>
      <c r="T42" s="10">
        <v>33</v>
      </c>
      <c r="U42" s="12">
        <v>0.0254</v>
      </c>
      <c r="V42" s="10">
        <v>0</v>
      </c>
      <c r="W42" s="12">
        <v>0</v>
      </c>
      <c r="X42"/>
      <c r="Y42"/>
      <c r="Z42"/>
      <c r="AA42"/>
      <c r="AB42"/>
      <c r="AC42"/>
      <c r="AD42"/>
      <c r="AE42"/>
    </row>
    <row r="43" s="2" customFormat="1" spans="1:31">
      <c r="A43" s="5">
        <v>39</v>
      </c>
      <c r="B43" s="5">
        <v>442090</v>
      </c>
      <c r="C43" s="5" t="s">
        <v>57</v>
      </c>
      <c r="D43" s="5">
        <v>58</v>
      </c>
      <c r="E43" s="6">
        <v>0.7931</v>
      </c>
      <c r="F43" s="7">
        <f t="shared" si="0"/>
        <v>45.9998</v>
      </c>
      <c r="G43" s="5">
        <v>81</v>
      </c>
      <c r="H43" s="6">
        <v>0.5802</v>
      </c>
      <c r="I43" s="7">
        <f t="shared" si="1"/>
        <v>46.9962</v>
      </c>
      <c r="J43" s="5">
        <v>107</v>
      </c>
      <c r="K43" s="6">
        <v>0.6262</v>
      </c>
      <c r="L43" s="7">
        <f t="shared" si="2"/>
        <v>67.0034</v>
      </c>
      <c r="M43" s="5">
        <v>71</v>
      </c>
      <c r="N43" s="6">
        <v>0.9014</v>
      </c>
      <c r="O43" s="9">
        <f t="shared" si="3"/>
        <v>63.9994</v>
      </c>
      <c r="P43" s="10">
        <f t="shared" si="4"/>
        <v>317</v>
      </c>
      <c r="Q43" s="9">
        <f t="shared" si="5"/>
        <v>223.9988</v>
      </c>
      <c r="R43" s="12">
        <f t="shared" si="6"/>
        <v>0.706620820189275</v>
      </c>
      <c r="S43" s="10">
        <v>1439</v>
      </c>
      <c r="T43" s="10">
        <v>34</v>
      </c>
      <c r="U43" s="12">
        <v>0.0236</v>
      </c>
      <c r="V43" s="10">
        <v>0</v>
      </c>
      <c r="W43" s="12">
        <v>0</v>
      </c>
      <c r="X43"/>
      <c r="Y43"/>
      <c r="Z43"/>
      <c r="AA43"/>
      <c r="AB43"/>
      <c r="AC43"/>
      <c r="AD43"/>
      <c r="AE43"/>
    </row>
    <row r="44" s="2" customFormat="1" spans="1:31">
      <c r="A44" s="5">
        <v>40</v>
      </c>
      <c r="B44" s="5">
        <v>442070</v>
      </c>
      <c r="C44" s="5" t="s">
        <v>58</v>
      </c>
      <c r="D44" s="5">
        <v>257</v>
      </c>
      <c r="E44" s="6">
        <v>0.7237</v>
      </c>
      <c r="F44" s="7">
        <f t="shared" si="0"/>
        <v>185.9909</v>
      </c>
      <c r="G44" s="5">
        <v>164</v>
      </c>
      <c r="H44" s="6">
        <v>0.6524</v>
      </c>
      <c r="I44" s="7">
        <f t="shared" si="1"/>
        <v>106.9936</v>
      </c>
      <c r="J44" s="5">
        <v>19</v>
      </c>
      <c r="K44" s="6">
        <v>0.7895</v>
      </c>
      <c r="L44" s="7">
        <f t="shared" si="2"/>
        <v>15.0005</v>
      </c>
      <c r="M44" s="5">
        <v>16</v>
      </c>
      <c r="N44" s="6">
        <v>0.875</v>
      </c>
      <c r="O44" s="9">
        <f t="shared" si="3"/>
        <v>14</v>
      </c>
      <c r="P44" s="10">
        <f t="shared" si="4"/>
        <v>456</v>
      </c>
      <c r="Q44" s="9">
        <f t="shared" si="5"/>
        <v>321.985</v>
      </c>
      <c r="R44" s="12">
        <f t="shared" si="6"/>
        <v>0.706107456140351</v>
      </c>
      <c r="S44" s="10">
        <v>598</v>
      </c>
      <c r="T44" s="10">
        <v>10</v>
      </c>
      <c r="U44" s="12">
        <v>0.0167</v>
      </c>
      <c r="V44" s="10">
        <v>0</v>
      </c>
      <c r="W44" s="12">
        <v>0</v>
      </c>
      <c r="X44"/>
      <c r="Y44"/>
      <c r="Z44"/>
      <c r="AA44"/>
      <c r="AB44"/>
      <c r="AC44"/>
      <c r="AD44"/>
      <c r="AE44"/>
    </row>
    <row r="45" s="2" customFormat="1" spans="1:31">
      <c r="A45" s="5">
        <v>41</v>
      </c>
      <c r="B45" s="5">
        <v>442035</v>
      </c>
      <c r="C45" s="5" t="s">
        <v>59</v>
      </c>
      <c r="D45" s="5">
        <v>55</v>
      </c>
      <c r="E45" s="6">
        <v>0.6909</v>
      </c>
      <c r="F45" s="7">
        <f t="shared" si="0"/>
        <v>37.9995</v>
      </c>
      <c r="G45" s="5">
        <v>50</v>
      </c>
      <c r="H45" s="6">
        <v>0.52</v>
      </c>
      <c r="I45" s="7">
        <f t="shared" si="1"/>
        <v>26</v>
      </c>
      <c r="J45" s="5">
        <v>97</v>
      </c>
      <c r="K45" s="6">
        <v>0.5979</v>
      </c>
      <c r="L45" s="7">
        <f t="shared" si="2"/>
        <v>57.9963</v>
      </c>
      <c r="M45" s="5">
        <v>106</v>
      </c>
      <c r="N45" s="6">
        <v>0.8868</v>
      </c>
      <c r="O45" s="9">
        <f t="shared" si="3"/>
        <v>94.0008</v>
      </c>
      <c r="P45" s="10">
        <f t="shared" si="4"/>
        <v>308</v>
      </c>
      <c r="Q45" s="9">
        <f t="shared" si="5"/>
        <v>215.9966</v>
      </c>
      <c r="R45" s="12">
        <f t="shared" si="6"/>
        <v>0.701287662337662</v>
      </c>
      <c r="S45" s="10">
        <v>2225</v>
      </c>
      <c r="T45" s="10">
        <v>44</v>
      </c>
      <c r="U45" s="12">
        <v>0.0198</v>
      </c>
      <c r="V45" s="10">
        <v>0</v>
      </c>
      <c r="W45" s="12">
        <v>0</v>
      </c>
      <c r="X45"/>
      <c r="Y45"/>
      <c r="Z45"/>
      <c r="AA45"/>
      <c r="AB45"/>
      <c r="AC45"/>
      <c r="AD45"/>
      <c r="AE45"/>
    </row>
    <row r="46" s="2" customFormat="1" spans="1:31">
      <c r="A46" s="5">
        <v>42</v>
      </c>
      <c r="B46" s="5">
        <v>442059</v>
      </c>
      <c r="C46" s="5" t="s">
        <v>60</v>
      </c>
      <c r="D46" s="5">
        <v>115</v>
      </c>
      <c r="E46" s="6">
        <v>0.713</v>
      </c>
      <c r="F46" s="7">
        <f t="shared" si="0"/>
        <v>81.995</v>
      </c>
      <c r="G46" s="5">
        <v>90</v>
      </c>
      <c r="H46" s="6">
        <v>0.5889</v>
      </c>
      <c r="I46" s="7">
        <f t="shared" si="1"/>
        <v>53.001</v>
      </c>
      <c r="J46" s="5">
        <v>145</v>
      </c>
      <c r="K46" s="6">
        <v>0.6414</v>
      </c>
      <c r="L46" s="7">
        <f t="shared" si="2"/>
        <v>93.003</v>
      </c>
      <c r="M46" s="5">
        <v>85</v>
      </c>
      <c r="N46" s="6">
        <v>0.9059</v>
      </c>
      <c r="O46" s="9">
        <f t="shared" si="3"/>
        <v>77.0015</v>
      </c>
      <c r="P46" s="10">
        <f t="shared" si="4"/>
        <v>435</v>
      </c>
      <c r="Q46" s="9">
        <f t="shared" si="5"/>
        <v>305.0005</v>
      </c>
      <c r="R46" s="12">
        <f t="shared" si="6"/>
        <v>0.701150574712644</v>
      </c>
      <c r="S46" s="10">
        <v>2478</v>
      </c>
      <c r="T46" s="10">
        <v>52</v>
      </c>
      <c r="U46" s="12">
        <v>0.021</v>
      </c>
      <c r="V46" s="10">
        <v>0</v>
      </c>
      <c r="W46" s="12">
        <v>0</v>
      </c>
      <c r="X46"/>
      <c r="Y46"/>
      <c r="Z46"/>
      <c r="AA46"/>
      <c r="AB46"/>
      <c r="AC46"/>
      <c r="AD46"/>
      <c r="AE46"/>
    </row>
    <row r="47" s="2" customFormat="1" spans="1:31">
      <c r="A47" s="5">
        <v>43</v>
      </c>
      <c r="B47" s="5">
        <v>442096</v>
      </c>
      <c r="C47" s="5" t="s">
        <v>61</v>
      </c>
      <c r="D47" s="5">
        <v>190</v>
      </c>
      <c r="E47" s="6">
        <v>0.7789</v>
      </c>
      <c r="F47" s="7">
        <f t="shared" si="0"/>
        <v>147.991</v>
      </c>
      <c r="G47" s="5">
        <v>164</v>
      </c>
      <c r="H47" s="6">
        <v>0.6037</v>
      </c>
      <c r="I47" s="7">
        <f t="shared" si="1"/>
        <v>99.0068</v>
      </c>
      <c r="J47" s="5">
        <v>150</v>
      </c>
      <c r="K47" s="6">
        <v>0.5933</v>
      </c>
      <c r="L47" s="7">
        <f t="shared" si="2"/>
        <v>88.995</v>
      </c>
      <c r="M47" s="5">
        <v>104</v>
      </c>
      <c r="N47" s="6">
        <v>0.8654</v>
      </c>
      <c r="O47" s="9">
        <f t="shared" si="3"/>
        <v>90.0016</v>
      </c>
      <c r="P47" s="10">
        <f t="shared" si="4"/>
        <v>608</v>
      </c>
      <c r="Q47" s="9">
        <f t="shared" si="5"/>
        <v>425.9944</v>
      </c>
      <c r="R47" s="12">
        <f t="shared" si="6"/>
        <v>0.700648684210526</v>
      </c>
      <c r="S47" s="10">
        <v>1105</v>
      </c>
      <c r="T47" s="10">
        <v>17</v>
      </c>
      <c r="U47" s="12">
        <v>0.0154</v>
      </c>
      <c r="V47" s="10">
        <v>0</v>
      </c>
      <c r="W47" s="12">
        <v>0</v>
      </c>
      <c r="X47"/>
      <c r="Y47"/>
      <c r="Z47"/>
      <c r="AA47"/>
      <c r="AB47"/>
      <c r="AC47"/>
      <c r="AD47"/>
      <c r="AE47"/>
    </row>
    <row r="48" s="2" customFormat="1" spans="1:31">
      <c r="A48" s="5">
        <v>44</v>
      </c>
      <c r="B48" s="5">
        <v>442073</v>
      </c>
      <c r="C48" s="5" t="s">
        <v>62</v>
      </c>
      <c r="D48" s="5">
        <v>89</v>
      </c>
      <c r="E48" s="6">
        <v>0.6517</v>
      </c>
      <c r="F48" s="7">
        <f t="shared" ref="F48:F110" si="7">D48*E48</f>
        <v>58.0013</v>
      </c>
      <c r="G48" s="5">
        <v>90</v>
      </c>
      <c r="H48" s="6">
        <v>0.6333</v>
      </c>
      <c r="I48" s="7">
        <f t="shared" ref="I48:I110" si="8">G48*H48</f>
        <v>56.997</v>
      </c>
      <c r="J48" s="5">
        <v>52</v>
      </c>
      <c r="K48" s="6">
        <v>0.6923</v>
      </c>
      <c r="L48" s="7">
        <f t="shared" ref="L48:L110" si="9">J48*K48</f>
        <v>35.9996</v>
      </c>
      <c r="M48" s="5">
        <v>46</v>
      </c>
      <c r="N48" s="6">
        <v>0.913</v>
      </c>
      <c r="O48" s="9">
        <f t="shared" ref="O48:O110" si="10">M48*N48</f>
        <v>41.998</v>
      </c>
      <c r="P48" s="10">
        <f t="shared" ref="P48:P110" si="11">D48+G48+J48+M48</f>
        <v>277</v>
      </c>
      <c r="Q48" s="9">
        <f t="shared" ref="Q48:Q110" si="12">F48+I48+L48+O48</f>
        <v>192.9959</v>
      </c>
      <c r="R48" s="12">
        <f t="shared" ref="R48:R103" si="13">Q48/P48</f>
        <v>0.696736101083033</v>
      </c>
      <c r="S48" s="10">
        <v>1551</v>
      </c>
      <c r="T48" s="10">
        <v>24</v>
      </c>
      <c r="U48" s="12">
        <v>0.0155</v>
      </c>
      <c r="V48" s="10">
        <v>0</v>
      </c>
      <c r="W48" s="12">
        <v>0</v>
      </c>
      <c r="X48"/>
      <c r="Y48"/>
      <c r="Z48"/>
      <c r="AA48"/>
      <c r="AB48"/>
      <c r="AC48"/>
      <c r="AD48"/>
      <c r="AE48"/>
    </row>
    <row r="49" s="2" customFormat="1" spans="1:31">
      <c r="A49" s="5">
        <v>45</v>
      </c>
      <c r="B49" s="5">
        <v>442089</v>
      </c>
      <c r="C49" s="5" t="s">
        <v>63</v>
      </c>
      <c r="D49" s="5">
        <v>715</v>
      </c>
      <c r="E49" s="6">
        <v>0.7357</v>
      </c>
      <c r="F49" s="7">
        <f t="shared" si="7"/>
        <v>526.0255</v>
      </c>
      <c r="G49" s="5">
        <v>504</v>
      </c>
      <c r="H49" s="6">
        <v>0.6587</v>
      </c>
      <c r="I49" s="7">
        <f t="shared" si="8"/>
        <v>331.9848</v>
      </c>
      <c r="J49" s="5">
        <v>506</v>
      </c>
      <c r="K49" s="6">
        <v>0.5672</v>
      </c>
      <c r="L49" s="7">
        <f t="shared" si="9"/>
        <v>287.0032</v>
      </c>
      <c r="M49" s="5">
        <v>383</v>
      </c>
      <c r="N49" s="6">
        <v>0.8433</v>
      </c>
      <c r="O49" s="9">
        <f t="shared" si="10"/>
        <v>322.9839</v>
      </c>
      <c r="P49" s="10">
        <f t="shared" si="11"/>
        <v>2108</v>
      </c>
      <c r="Q49" s="9">
        <f t="shared" si="12"/>
        <v>1467.9974</v>
      </c>
      <c r="R49" s="12">
        <f t="shared" si="13"/>
        <v>0.696393453510436</v>
      </c>
      <c r="S49" s="10">
        <v>5425</v>
      </c>
      <c r="T49" s="10">
        <v>142</v>
      </c>
      <c r="U49" s="12">
        <v>0.0262</v>
      </c>
      <c r="V49" s="10">
        <v>0</v>
      </c>
      <c r="W49" s="12">
        <v>0</v>
      </c>
      <c r="X49"/>
      <c r="Y49"/>
      <c r="Z49"/>
      <c r="AA49"/>
      <c r="AB49"/>
      <c r="AC49"/>
      <c r="AD49"/>
      <c r="AE49"/>
    </row>
    <row r="50" s="2" customFormat="1" spans="1:31">
      <c r="A50" s="5">
        <v>46</v>
      </c>
      <c r="B50" s="5">
        <v>442074</v>
      </c>
      <c r="C50" s="5" t="s">
        <v>64</v>
      </c>
      <c r="D50" s="5">
        <v>55</v>
      </c>
      <c r="E50" s="6">
        <v>0.6909</v>
      </c>
      <c r="F50" s="7">
        <f t="shared" si="7"/>
        <v>37.9995</v>
      </c>
      <c r="G50" s="5">
        <v>38</v>
      </c>
      <c r="H50" s="6">
        <v>0.6579</v>
      </c>
      <c r="I50" s="7">
        <f t="shared" si="8"/>
        <v>25.0002</v>
      </c>
      <c r="J50" s="5">
        <v>46</v>
      </c>
      <c r="K50" s="6">
        <v>0.6087</v>
      </c>
      <c r="L50" s="7">
        <f t="shared" si="9"/>
        <v>28.0002</v>
      </c>
      <c r="M50" s="5">
        <v>50</v>
      </c>
      <c r="N50" s="6">
        <v>0.8</v>
      </c>
      <c r="O50" s="9">
        <f t="shared" si="10"/>
        <v>40</v>
      </c>
      <c r="P50" s="10">
        <f t="shared" si="11"/>
        <v>189</v>
      </c>
      <c r="Q50" s="9">
        <f t="shared" si="12"/>
        <v>130.9999</v>
      </c>
      <c r="R50" s="12">
        <f t="shared" si="13"/>
        <v>0.693121164021164</v>
      </c>
      <c r="S50" s="10">
        <v>1918</v>
      </c>
      <c r="T50" s="10">
        <v>44</v>
      </c>
      <c r="U50" s="12">
        <v>0.0229</v>
      </c>
      <c r="V50" s="10">
        <v>0</v>
      </c>
      <c r="W50" s="12">
        <v>0</v>
      </c>
      <c r="X50"/>
      <c r="Y50"/>
      <c r="Z50"/>
      <c r="AA50"/>
      <c r="AB50"/>
      <c r="AC50"/>
      <c r="AD50"/>
      <c r="AE50"/>
    </row>
    <row r="51" s="2" customFormat="1" spans="1:31">
      <c r="A51" s="5">
        <v>47</v>
      </c>
      <c r="B51" s="5">
        <v>442003</v>
      </c>
      <c r="C51" s="5" t="s">
        <v>65</v>
      </c>
      <c r="D51" s="5">
        <v>8</v>
      </c>
      <c r="E51" s="6">
        <v>0.75</v>
      </c>
      <c r="F51" s="7">
        <f t="shared" si="7"/>
        <v>6</v>
      </c>
      <c r="G51" s="5">
        <v>60</v>
      </c>
      <c r="H51" s="6">
        <v>0.5167</v>
      </c>
      <c r="I51" s="7">
        <f t="shared" si="8"/>
        <v>31.002</v>
      </c>
      <c r="J51" s="5">
        <v>109</v>
      </c>
      <c r="K51" s="6">
        <v>0.578</v>
      </c>
      <c r="L51" s="7">
        <f t="shared" si="9"/>
        <v>63.002</v>
      </c>
      <c r="M51" s="5">
        <v>100</v>
      </c>
      <c r="N51" s="6">
        <v>0.91</v>
      </c>
      <c r="O51" s="9">
        <f t="shared" si="10"/>
        <v>91</v>
      </c>
      <c r="P51" s="10">
        <f t="shared" si="11"/>
        <v>277</v>
      </c>
      <c r="Q51" s="9">
        <f t="shared" si="12"/>
        <v>191.004</v>
      </c>
      <c r="R51" s="12">
        <f t="shared" si="13"/>
        <v>0.689545126353791</v>
      </c>
      <c r="S51" s="10">
        <v>5677</v>
      </c>
      <c r="T51" s="10">
        <v>149</v>
      </c>
      <c r="U51" s="12">
        <v>0.0262</v>
      </c>
      <c r="V51" s="10">
        <v>0</v>
      </c>
      <c r="W51" s="12">
        <v>0</v>
      </c>
      <c r="X51"/>
      <c r="Y51"/>
      <c r="Z51"/>
      <c r="AA51"/>
      <c r="AB51"/>
      <c r="AC51"/>
      <c r="AD51"/>
      <c r="AE51"/>
    </row>
    <row r="52" s="2" customFormat="1" spans="1:31">
      <c r="A52" s="5">
        <v>48</v>
      </c>
      <c r="B52" s="5">
        <v>442030</v>
      </c>
      <c r="C52" s="5" t="s">
        <v>66</v>
      </c>
      <c r="D52" s="5">
        <v>25</v>
      </c>
      <c r="E52" s="6">
        <v>0.84</v>
      </c>
      <c r="F52" s="7">
        <f t="shared" si="7"/>
        <v>21</v>
      </c>
      <c r="G52" s="5">
        <v>17</v>
      </c>
      <c r="H52" s="6">
        <v>0.5882</v>
      </c>
      <c r="I52" s="7">
        <f t="shared" si="8"/>
        <v>9.9994</v>
      </c>
      <c r="J52" s="5">
        <v>29</v>
      </c>
      <c r="K52" s="6">
        <v>0.5172</v>
      </c>
      <c r="L52" s="7">
        <f t="shared" si="9"/>
        <v>14.9988</v>
      </c>
      <c r="M52" s="5">
        <v>32</v>
      </c>
      <c r="N52" s="6">
        <v>0.7812</v>
      </c>
      <c r="O52" s="9">
        <f t="shared" si="10"/>
        <v>24.9984</v>
      </c>
      <c r="P52" s="10">
        <f t="shared" si="11"/>
        <v>103</v>
      </c>
      <c r="Q52" s="9">
        <f t="shared" si="12"/>
        <v>70.9966</v>
      </c>
      <c r="R52" s="12">
        <f t="shared" si="13"/>
        <v>0.689287378640777</v>
      </c>
      <c r="S52" s="10">
        <v>1159</v>
      </c>
      <c r="T52" s="10">
        <v>17</v>
      </c>
      <c r="U52" s="12">
        <v>0.0147</v>
      </c>
      <c r="V52" s="10">
        <v>0</v>
      </c>
      <c r="W52" s="12">
        <v>0</v>
      </c>
      <c r="X52"/>
      <c r="Y52"/>
      <c r="Z52"/>
      <c r="AA52"/>
      <c r="AB52"/>
      <c r="AC52"/>
      <c r="AD52"/>
      <c r="AE52"/>
    </row>
    <row r="53" s="2" customFormat="1" spans="1:31">
      <c r="A53" s="5">
        <v>49</v>
      </c>
      <c r="B53" s="5">
        <v>442029</v>
      </c>
      <c r="C53" s="5" t="s">
        <v>67</v>
      </c>
      <c r="D53" s="5">
        <v>298</v>
      </c>
      <c r="E53" s="6">
        <v>0.7013</v>
      </c>
      <c r="F53" s="7">
        <f t="shared" si="7"/>
        <v>208.9874</v>
      </c>
      <c r="G53" s="5">
        <v>250</v>
      </c>
      <c r="H53" s="6">
        <v>0.54</v>
      </c>
      <c r="I53" s="7">
        <f t="shared" si="8"/>
        <v>135</v>
      </c>
      <c r="J53" s="5">
        <v>274</v>
      </c>
      <c r="K53" s="6">
        <v>0.6606</v>
      </c>
      <c r="L53" s="7">
        <f t="shared" si="9"/>
        <v>181.0044</v>
      </c>
      <c r="M53" s="5">
        <v>204</v>
      </c>
      <c r="N53" s="6">
        <v>0.8922</v>
      </c>
      <c r="O53" s="9">
        <f t="shared" si="10"/>
        <v>182.0088</v>
      </c>
      <c r="P53" s="10">
        <f t="shared" si="11"/>
        <v>1026</v>
      </c>
      <c r="Q53" s="9">
        <f t="shared" si="12"/>
        <v>707.0006</v>
      </c>
      <c r="R53" s="12">
        <f t="shared" si="13"/>
        <v>0.68908440545809</v>
      </c>
      <c r="S53" s="10">
        <v>3402</v>
      </c>
      <c r="T53" s="10">
        <v>68</v>
      </c>
      <c r="U53" s="12">
        <v>0.02</v>
      </c>
      <c r="V53" s="10">
        <v>0</v>
      </c>
      <c r="W53" s="12">
        <v>0</v>
      </c>
      <c r="X53"/>
      <c r="Y53"/>
      <c r="Z53"/>
      <c r="AA53"/>
      <c r="AB53"/>
      <c r="AC53"/>
      <c r="AD53"/>
      <c r="AE53"/>
    </row>
    <row r="54" s="2" customFormat="1" spans="1:31">
      <c r="A54" s="5">
        <v>50</v>
      </c>
      <c r="B54" s="5">
        <v>442088</v>
      </c>
      <c r="C54" s="5" t="s">
        <v>68</v>
      </c>
      <c r="D54" s="5">
        <v>116</v>
      </c>
      <c r="E54" s="6">
        <v>0.7845</v>
      </c>
      <c r="F54" s="7">
        <f t="shared" si="7"/>
        <v>91.002</v>
      </c>
      <c r="G54" s="5">
        <v>78</v>
      </c>
      <c r="H54" s="6">
        <v>0.6026</v>
      </c>
      <c r="I54" s="7">
        <f t="shared" si="8"/>
        <v>47.0028</v>
      </c>
      <c r="J54" s="5">
        <v>143</v>
      </c>
      <c r="K54" s="6">
        <v>0.5315</v>
      </c>
      <c r="L54" s="7">
        <f t="shared" si="9"/>
        <v>76.0045</v>
      </c>
      <c r="M54" s="5">
        <v>79</v>
      </c>
      <c r="N54" s="6">
        <v>0.9114</v>
      </c>
      <c r="O54" s="9">
        <f t="shared" si="10"/>
        <v>72.0006</v>
      </c>
      <c r="P54" s="10">
        <f t="shared" si="11"/>
        <v>416</v>
      </c>
      <c r="Q54" s="9">
        <f t="shared" si="12"/>
        <v>286.0099</v>
      </c>
      <c r="R54" s="12">
        <f t="shared" si="13"/>
        <v>0.687523798076923</v>
      </c>
      <c r="S54" s="10">
        <v>846</v>
      </c>
      <c r="T54" s="10">
        <v>22</v>
      </c>
      <c r="U54" s="12">
        <v>0.026</v>
      </c>
      <c r="V54" s="10">
        <v>0</v>
      </c>
      <c r="W54" s="12">
        <v>0</v>
      </c>
      <c r="X54"/>
      <c r="Y54"/>
      <c r="Z54"/>
      <c r="AA54"/>
      <c r="AB54"/>
      <c r="AC54"/>
      <c r="AD54"/>
      <c r="AE54"/>
    </row>
    <row r="55" s="2" customFormat="1" spans="1:31">
      <c r="A55" s="5">
        <v>51</v>
      </c>
      <c r="B55" s="5">
        <v>442025</v>
      </c>
      <c r="C55" s="5" t="s">
        <v>69</v>
      </c>
      <c r="D55" s="5">
        <v>79</v>
      </c>
      <c r="E55" s="6">
        <v>0.7089</v>
      </c>
      <c r="F55" s="7">
        <f t="shared" si="7"/>
        <v>56.0031</v>
      </c>
      <c r="G55" s="5">
        <v>73</v>
      </c>
      <c r="H55" s="6">
        <v>0.6027</v>
      </c>
      <c r="I55" s="7">
        <f t="shared" si="8"/>
        <v>43.9971</v>
      </c>
      <c r="J55" s="5">
        <v>69</v>
      </c>
      <c r="K55" s="6">
        <v>0.5942</v>
      </c>
      <c r="L55" s="7">
        <f t="shared" si="9"/>
        <v>40.9998</v>
      </c>
      <c r="M55" s="5">
        <v>57</v>
      </c>
      <c r="N55" s="6">
        <v>0.8596</v>
      </c>
      <c r="O55" s="9">
        <f t="shared" si="10"/>
        <v>48.9972</v>
      </c>
      <c r="P55" s="10">
        <f t="shared" si="11"/>
        <v>278</v>
      </c>
      <c r="Q55" s="9">
        <f t="shared" si="12"/>
        <v>189.9972</v>
      </c>
      <c r="R55" s="12">
        <f t="shared" si="13"/>
        <v>0.683443165467626</v>
      </c>
      <c r="S55" s="10">
        <v>721</v>
      </c>
      <c r="T55" s="10">
        <v>15</v>
      </c>
      <c r="U55" s="12">
        <v>0.0208</v>
      </c>
      <c r="V55" s="10">
        <v>0</v>
      </c>
      <c r="W55" s="12">
        <v>0</v>
      </c>
      <c r="X55"/>
      <c r="Y55"/>
      <c r="Z55"/>
      <c r="AA55"/>
      <c r="AB55"/>
      <c r="AC55"/>
      <c r="AD55"/>
      <c r="AE55"/>
    </row>
    <row r="56" s="2" customFormat="1" spans="1:31">
      <c r="A56" s="5">
        <v>52</v>
      </c>
      <c r="B56" s="5">
        <v>442011</v>
      </c>
      <c r="C56" s="5" t="s">
        <v>70</v>
      </c>
      <c r="D56" s="5">
        <v>353</v>
      </c>
      <c r="E56" s="6">
        <v>0.7252</v>
      </c>
      <c r="F56" s="7">
        <f t="shared" si="7"/>
        <v>255.9956</v>
      </c>
      <c r="G56" s="5">
        <v>323</v>
      </c>
      <c r="H56" s="6">
        <v>0.582</v>
      </c>
      <c r="I56" s="7">
        <f t="shared" si="8"/>
        <v>187.986</v>
      </c>
      <c r="J56" s="5">
        <v>356</v>
      </c>
      <c r="K56" s="6">
        <v>0.5646</v>
      </c>
      <c r="L56" s="7">
        <f t="shared" si="9"/>
        <v>200.9976</v>
      </c>
      <c r="M56" s="5">
        <v>262</v>
      </c>
      <c r="N56" s="6">
        <v>0.9122</v>
      </c>
      <c r="O56" s="9">
        <f t="shared" si="10"/>
        <v>238.9964</v>
      </c>
      <c r="P56" s="10">
        <f t="shared" si="11"/>
        <v>1294</v>
      </c>
      <c r="Q56" s="9">
        <f t="shared" si="12"/>
        <v>883.9756</v>
      </c>
      <c r="R56" s="12">
        <f t="shared" si="13"/>
        <v>0.683134157650696</v>
      </c>
      <c r="S56" s="10">
        <v>2637</v>
      </c>
      <c r="T56" s="10">
        <v>52</v>
      </c>
      <c r="U56" s="12">
        <v>0.0197</v>
      </c>
      <c r="V56" s="10">
        <v>0</v>
      </c>
      <c r="W56" s="12">
        <v>0</v>
      </c>
      <c r="X56"/>
      <c r="Y56"/>
      <c r="Z56"/>
      <c r="AA56"/>
      <c r="AB56"/>
      <c r="AC56"/>
      <c r="AD56"/>
      <c r="AE56"/>
    </row>
    <row r="57" s="2" customFormat="1" spans="1:31">
      <c r="A57" s="5">
        <v>53</v>
      </c>
      <c r="B57" s="5">
        <v>442009</v>
      </c>
      <c r="C57" s="5" t="s">
        <v>71</v>
      </c>
      <c r="D57" s="5">
        <v>176</v>
      </c>
      <c r="E57" s="6">
        <v>0.7102</v>
      </c>
      <c r="F57" s="7">
        <f t="shared" si="7"/>
        <v>124.9952</v>
      </c>
      <c r="G57" s="5">
        <v>195</v>
      </c>
      <c r="H57" s="6">
        <v>0.6103</v>
      </c>
      <c r="I57" s="7">
        <f t="shared" si="8"/>
        <v>119.0085</v>
      </c>
      <c r="J57" s="5">
        <v>297</v>
      </c>
      <c r="K57" s="6">
        <v>0.5859</v>
      </c>
      <c r="L57" s="7">
        <f t="shared" si="9"/>
        <v>174.0123</v>
      </c>
      <c r="M57" s="5">
        <v>184</v>
      </c>
      <c r="N57" s="6">
        <v>0.8913</v>
      </c>
      <c r="O57" s="9">
        <f t="shared" si="10"/>
        <v>163.9992</v>
      </c>
      <c r="P57" s="10">
        <f t="shared" si="11"/>
        <v>852</v>
      </c>
      <c r="Q57" s="9">
        <f t="shared" si="12"/>
        <v>582.0152</v>
      </c>
      <c r="R57" s="12">
        <f t="shared" si="13"/>
        <v>0.683116431924883</v>
      </c>
      <c r="S57" s="10">
        <v>4904</v>
      </c>
      <c r="T57" s="10">
        <v>111</v>
      </c>
      <c r="U57" s="12">
        <v>0.0226</v>
      </c>
      <c r="V57" s="10">
        <v>0</v>
      </c>
      <c r="W57" s="12">
        <v>0</v>
      </c>
      <c r="X57"/>
      <c r="Y57"/>
      <c r="Z57"/>
      <c r="AA57"/>
      <c r="AB57"/>
      <c r="AC57"/>
      <c r="AD57"/>
      <c r="AE57"/>
    </row>
    <row r="58" s="2" customFormat="1" spans="1:31">
      <c r="A58" s="5">
        <v>54</v>
      </c>
      <c r="B58" s="5">
        <v>442080</v>
      </c>
      <c r="C58" s="5" t="s">
        <v>72</v>
      </c>
      <c r="D58" s="5">
        <v>38</v>
      </c>
      <c r="E58" s="6">
        <v>0.7368</v>
      </c>
      <c r="F58" s="7">
        <f t="shared" si="7"/>
        <v>27.9984</v>
      </c>
      <c r="G58" s="5">
        <v>36</v>
      </c>
      <c r="H58" s="6">
        <v>0.6389</v>
      </c>
      <c r="I58" s="7">
        <f t="shared" si="8"/>
        <v>23.0004</v>
      </c>
      <c r="J58" s="5">
        <v>53</v>
      </c>
      <c r="K58" s="6">
        <v>0.5849</v>
      </c>
      <c r="L58" s="7">
        <f t="shared" si="9"/>
        <v>30.9997</v>
      </c>
      <c r="M58" s="5">
        <v>37</v>
      </c>
      <c r="N58" s="6">
        <v>0.8108</v>
      </c>
      <c r="O58" s="9">
        <f t="shared" si="10"/>
        <v>29.9996</v>
      </c>
      <c r="P58" s="10">
        <f t="shared" si="11"/>
        <v>164</v>
      </c>
      <c r="Q58" s="9">
        <f t="shared" si="12"/>
        <v>111.9981</v>
      </c>
      <c r="R58" s="12">
        <f t="shared" si="13"/>
        <v>0.682915243902439</v>
      </c>
      <c r="S58" s="10">
        <v>909</v>
      </c>
      <c r="T58" s="10">
        <v>19</v>
      </c>
      <c r="U58" s="12">
        <v>0.0209</v>
      </c>
      <c r="V58" s="10">
        <v>0</v>
      </c>
      <c r="W58" s="12">
        <v>0</v>
      </c>
      <c r="X58"/>
      <c r="Y58"/>
      <c r="Z58"/>
      <c r="AA58"/>
      <c r="AB58"/>
      <c r="AC58"/>
      <c r="AD58"/>
      <c r="AE58"/>
    </row>
    <row r="59" s="2" customFormat="1" spans="1:31">
      <c r="A59" s="5">
        <v>55</v>
      </c>
      <c r="B59" s="5">
        <v>442016</v>
      </c>
      <c r="C59" s="5" t="s">
        <v>73</v>
      </c>
      <c r="D59" s="5">
        <v>143</v>
      </c>
      <c r="E59" s="6">
        <v>0.7343</v>
      </c>
      <c r="F59" s="7">
        <f t="shared" si="7"/>
        <v>105.0049</v>
      </c>
      <c r="G59" s="5">
        <v>136</v>
      </c>
      <c r="H59" s="6">
        <v>0.5956</v>
      </c>
      <c r="I59" s="7">
        <f t="shared" si="8"/>
        <v>81.0016</v>
      </c>
      <c r="J59" s="5">
        <v>130</v>
      </c>
      <c r="K59" s="6">
        <v>0.5692</v>
      </c>
      <c r="L59" s="7">
        <f t="shared" si="9"/>
        <v>73.996</v>
      </c>
      <c r="M59" s="5">
        <v>86</v>
      </c>
      <c r="N59" s="6">
        <v>0.907</v>
      </c>
      <c r="O59" s="9">
        <f t="shared" si="10"/>
        <v>78.002</v>
      </c>
      <c r="P59" s="10">
        <f t="shared" si="11"/>
        <v>495</v>
      </c>
      <c r="Q59" s="9">
        <f t="shared" si="12"/>
        <v>338.0045</v>
      </c>
      <c r="R59" s="12">
        <f t="shared" si="13"/>
        <v>0.682837373737374</v>
      </c>
      <c r="S59" s="10">
        <v>3380</v>
      </c>
      <c r="T59" s="10">
        <v>79</v>
      </c>
      <c r="U59" s="12">
        <v>0.0234</v>
      </c>
      <c r="V59" s="10">
        <v>0</v>
      </c>
      <c r="W59" s="12">
        <v>0</v>
      </c>
      <c r="X59"/>
      <c r="Y59"/>
      <c r="Z59"/>
      <c r="AA59"/>
      <c r="AB59"/>
      <c r="AC59"/>
      <c r="AD59"/>
      <c r="AE59"/>
    </row>
    <row r="60" s="2" customFormat="1" spans="1:31">
      <c r="A60" s="5">
        <v>56</v>
      </c>
      <c r="B60" s="5">
        <v>442004</v>
      </c>
      <c r="C60" s="5" t="s">
        <v>74</v>
      </c>
      <c r="D60" s="5">
        <v>92</v>
      </c>
      <c r="E60" s="6">
        <v>0.7174</v>
      </c>
      <c r="F60" s="7">
        <f t="shared" si="7"/>
        <v>66.0008</v>
      </c>
      <c r="G60" s="5">
        <v>90</v>
      </c>
      <c r="H60" s="6">
        <v>0.5778</v>
      </c>
      <c r="I60" s="7">
        <f t="shared" si="8"/>
        <v>52.002</v>
      </c>
      <c r="J60" s="5">
        <v>131</v>
      </c>
      <c r="K60" s="6">
        <v>0.6183</v>
      </c>
      <c r="L60" s="7">
        <f t="shared" si="9"/>
        <v>80.9973</v>
      </c>
      <c r="M60" s="5">
        <v>78</v>
      </c>
      <c r="N60" s="6">
        <v>0.859</v>
      </c>
      <c r="O60" s="9">
        <f t="shared" si="10"/>
        <v>67.002</v>
      </c>
      <c r="P60" s="10">
        <f t="shared" si="11"/>
        <v>391</v>
      </c>
      <c r="Q60" s="9">
        <f t="shared" si="12"/>
        <v>266.0021</v>
      </c>
      <c r="R60" s="12">
        <f t="shared" si="13"/>
        <v>0.680312276214834</v>
      </c>
      <c r="S60" s="10">
        <v>2504</v>
      </c>
      <c r="T60" s="10">
        <v>67</v>
      </c>
      <c r="U60" s="12">
        <v>0.0268</v>
      </c>
      <c r="V60" s="10">
        <v>0</v>
      </c>
      <c r="W60" s="12">
        <v>0</v>
      </c>
      <c r="X60"/>
      <c r="Y60"/>
      <c r="Z60"/>
      <c r="AA60"/>
      <c r="AB60"/>
      <c r="AC60"/>
      <c r="AD60"/>
      <c r="AE60"/>
    </row>
    <row r="61" s="2" customFormat="1" spans="1:31">
      <c r="A61" s="5">
        <v>57</v>
      </c>
      <c r="B61" s="5">
        <v>442084</v>
      </c>
      <c r="C61" s="5" t="s">
        <v>75</v>
      </c>
      <c r="D61" s="5">
        <v>269</v>
      </c>
      <c r="E61" s="6">
        <v>0.777</v>
      </c>
      <c r="F61" s="7">
        <f t="shared" si="7"/>
        <v>209.013</v>
      </c>
      <c r="G61" s="5">
        <v>286</v>
      </c>
      <c r="H61" s="6">
        <v>0.5559</v>
      </c>
      <c r="I61" s="7">
        <f t="shared" si="8"/>
        <v>158.9874</v>
      </c>
      <c r="J61" s="5">
        <v>317</v>
      </c>
      <c r="K61" s="6">
        <v>0.5804</v>
      </c>
      <c r="L61" s="7">
        <f t="shared" si="9"/>
        <v>183.9868</v>
      </c>
      <c r="M61" s="5">
        <v>194</v>
      </c>
      <c r="N61" s="6">
        <v>0.8918</v>
      </c>
      <c r="O61" s="9">
        <f t="shared" si="10"/>
        <v>173.0092</v>
      </c>
      <c r="P61" s="10">
        <f t="shared" si="11"/>
        <v>1066</v>
      </c>
      <c r="Q61" s="9">
        <f t="shared" si="12"/>
        <v>724.9964</v>
      </c>
      <c r="R61" s="12">
        <f t="shared" si="13"/>
        <v>0.680109193245779</v>
      </c>
      <c r="S61" s="10">
        <v>3687</v>
      </c>
      <c r="T61" s="10">
        <v>92</v>
      </c>
      <c r="U61" s="12">
        <v>0.025</v>
      </c>
      <c r="V61" s="10">
        <v>1</v>
      </c>
      <c r="W61" s="12">
        <v>0.0003</v>
      </c>
      <c r="X61"/>
      <c r="Y61"/>
      <c r="Z61"/>
      <c r="AA61"/>
      <c r="AB61"/>
      <c r="AC61"/>
      <c r="AD61"/>
      <c r="AE61"/>
    </row>
    <row r="62" s="2" customFormat="1" spans="1:31">
      <c r="A62" s="5">
        <v>58</v>
      </c>
      <c r="B62" s="5">
        <v>442002</v>
      </c>
      <c r="C62" s="5" t="s">
        <v>76</v>
      </c>
      <c r="D62" s="5">
        <v>178</v>
      </c>
      <c r="E62" s="6">
        <v>0.6798</v>
      </c>
      <c r="F62" s="7">
        <f t="shared" si="7"/>
        <v>121.0044</v>
      </c>
      <c r="G62" s="5">
        <v>134</v>
      </c>
      <c r="H62" s="6">
        <v>0.7239</v>
      </c>
      <c r="I62" s="7">
        <f t="shared" si="8"/>
        <v>97.0026</v>
      </c>
      <c r="J62" s="5">
        <v>220</v>
      </c>
      <c r="K62" s="6">
        <v>0.5409</v>
      </c>
      <c r="L62" s="7">
        <f t="shared" si="9"/>
        <v>118.998</v>
      </c>
      <c r="M62" s="5">
        <v>140</v>
      </c>
      <c r="N62" s="6">
        <v>0.85</v>
      </c>
      <c r="O62" s="9">
        <f t="shared" si="10"/>
        <v>119</v>
      </c>
      <c r="P62" s="10">
        <f t="shared" si="11"/>
        <v>672</v>
      </c>
      <c r="Q62" s="9">
        <f t="shared" si="12"/>
        <v>456.005</v>
      </c>
      <c r="R62" s="12">
        <f t="shared" si="13"/>
        <v>0.678578869047619</v>
      </c>
      <c r="S62" s="10">
        <v>4835</v>
      </c>
      <c r="T62" s="10">
        <v>115</v>
      </c>
      <c r="U62" s="12">
        <v>0.0238</v>
      </c>
      <c r="V62" s="10">
        <v>0</v>
      </c>
      <c r="W62" s="12">
        <v>0</v>
      </c>
      <c r="X62"/>
      <c r="Y62"/>
      <c r="Z62"/>
      <c r="AA62"/>
      <c r="AB62"/>
      <c r="AC62"/>
      <c r="AD62"/>
      <c r="AE62"/>
    </row>
    <row r="63" s="2" customFormat="1" spans="1:31">
      <c r="A63" s="5">
        <v>59</v>
      </c>
      <c r="B63" s="5">
        <v>442094</v>
      </c>
      <c r="C63" s="5" t="s">
        <v>77</v>
      </c>
      <c r="D63" s="5">
        <v>194</v>
      </c>
      <c r="E63" s="6">
        <v>0.7371</v>
      </c>
      <c r="F63" s="7">
        <f t="shared" si="7"/>
        <v>142.9974</v>
      </c>
      <c r="G63" s="5">
        <v>156</v>
      </c>
      <c r="H63" s="6">
        <v>0.5833</v>
      </c>
      <c r="I63" s="7">
        <f t="shared" si="8"/>
        <v>90.9948</v>
      </c>
      <c r="J63" s="5">
        <v>151</v>
      </c>
      <c r="K63" s="6">
        <v>0.5298</v>
      </c>
      <c r="L63" s="7">
        <f t="shared" si="9"/>
        <v>79.9998</v>
      </c>
      <c r="M63" s="5">
        <v>96</v>
      </c>
      <c r="N63" s="6">
        <v>0.9375</v>
      </c>
      <c r="O63" s="9">
        <f t="shared" si="10"/>
        <v>90</v>
      </c>
      <c r="P63" s="10">
        <f t="shared" si="11"/>
        <v>597</v>
      </c>
      <c r="Q63" s="9">
        <f t="shared" si="12"/>
        <v>403.992</v>
      </c>
      <c r="R63" s="12">
        <f t="shared" si="13"/>
        <v>0.67670351758794</v>
      </c>
      <c r="S63" s="10">
        <v>2238</v>
      </c>
      <c r="T63" s="10">
        <v>57</v>
      </c>
      <c r="U63" s="12">
        <v>0.0255</v>
      </c>
      <c r="V63" s="10">
        <v>0</v>
      </c>
      <c r="W63" s="12">
        <v>0</v>
      </c>
      <c r="X63"/>
      <c r="Y63"/>
      <c r="Z63"/>
      <c r="AA63"/>
      <c r="AB63"/>
      <c r="AC63"/>
      <c r="AD63"/>
      <c r="AE63"/>
    </row>
    <row r="64" s="2" customFormat="1" spans="1:31">
      <c r="A64" s="5">
        <v>60</v>
      </c>
      <c r="B64" s="5">
        <v>442098</v>
      </c>
      <c r="C64" s="5" t="s">
        <v>78</v>
      </c>
      <c r="D64" s="5">
        <v>299</v>
      </c>
      <c r="E64" s="6">
        <v>0.7291</v>
      </c>
      <c r="F64" s="7">
        <f t="shared" si="7"/>
        <v>218.0009</v>
      </c>
      <c r="G64" s="5">
        <v>171</v>
      </c>
      <c r="H64" s="6">
        <v>0.5848</v>
      </c>
      <c r="I64" s="7">
        <f t="shared" si="8"/>
        <v>100.0008</v>
      </c>
      <c r="J64" s="5">
        <v>186</v>
      </c>
      <c r="K64" s="6">
        <v>0.5</v>
      </c>
      <c r="L64" s="7">
        <f t="shared" si="9"/>
        <v>93</v>
      </c>
      <c r="M64" s="5">
        <v>127</v>
      </c>
      <c r="N64" s="6">
        <v>0.9291</v>
      </c>
      <c r="O64" s="9">
        <f t="shared" si="10"/>
        <v>117.9957</v>
      </c>
      <c r="P64" s="10">
        <f t="shared" si="11"/>
        <v>783</v>
      </c>
      <c r="Q64" s="9">
        <f t="shared" si="12"/>
        <v>528.9974</v>
      </c>
      <c r="R64" s="12">
        <f t="shared" si="13"/>
        <v>0.675603320561941</v>
      </c>
      <c r="S64" s="10">
        <v>1809</v>
      </c>
      <c r="T64" s="10">
        <v>54</v>
      </c>
      <c r="U64" s="12">
        <v>0.0299</v>
      </c>
      <c r="V64" s="10">
        <v>0</v>
      </c>
      <c r="W64" s="12">
        <v>0</v>
      </c>
      <c r="X64"/>
      <c r="Y64"/>
      <c r="Z64"/>
      <c r="AA64"/>
      <c r="AB64"/>
      <c r="AC64"/>
      <c r="AD64"/>
      <c r="AE64"/>
    </row>
    <row r="65" s="2" customFormat="1" spans="1:31">
      <c r="A65" s="5">
        <v>61</v>
      </c>
      <c r="B65" s="5">
        <v>442075</v>
      </c>
      <c r="C65" s="5" t="s">
        <v>79</v>
      </c>
      <c r="D65" s="5">
        <v>65</v>
      </c>
      <c r="E65" s="6">
        <v>0.6923</v>
      </c>
      <c r="F65" s="7">
        <f t="shared" si="7"/>
        <v>44.9995</v>
      </c>
      <c r="G65" s="5">
        <v>84</v>
      </c>
      <c r="H65" s="6">
        <v>0.5952</v>
      </c>
      <c r="I65" s="7">
        <f t="shared" si="8"/>
        <v>49.9968</v>
      </c>
      <c r="J65" s="5">
        <v>93</v>
      </c>
      <c r="K65" s="6">
        <v>0.5699</v>
      </c>
      <c r="L65" s="7">
        <f t="shared" si="9"/>
        <v>53.0007</v>
      </c>
      <c r="M65" s="5">
        <v>63</v>
      </c>
      <c r="N65" s="6">
        <v>0.9206</v>
      </c>
      <c r="O65" s="9">
        <f t="shared" si="10"/>
        <v>57.9978</v>
      </c>
      <c r="P65" s="10">
        <f t="shared" si="11"/>
        <v>305</v>
      </c>
      <c r="Q65" s="9">
        <f t="shared" si="12"/>
        <v>205.9948</v>
      </c>
      <c r="R65" s="12">
        <f t="shared" si="13"/>
        <v>0.675392786885246</v>
      </c>
      <c r="S65" s="10">
        <v>1381</v>
      </c>
      <c r="T65" s="10">
        <v>24</v>
      </c>
      <c r="U65" s="12">
        <v>0.0174</v>
      </c>
      <c r="V65" s="10">
        <v>0</v>
      </c>
      <c r="W65" s="12">
        <v>0</v>
      </c>
      <c r="X65"/>
      <c r="Y65"/>
      <c r="Z65"/>
      <c r="AA65"/>
      <c r="AB65"/>
      <c r="AC65"/>
      <c r="AD65"/>
      <c r="AE65"/>
    </row>
    <row r="66" s="2" customFormat="1" spans="1:31">
      <c r="A66" s="5">
        <v>62</v>
      </c>
      <c r="B66" s="5">
        <v>442044</v>
      </c>
      <c r="C66" s="5" t="s">
        <v>80</v>
      </c>
      <c r="D66" s="5">
        <v>86</v>
      </c>
      <c r="E66" s="6">
        <v>0.6977</v>
      </c>
      <c r="F66" s="7">
        <f t="shared" si="7"/>
        <v>60.0022</v>
      </c>
      <c r="G66" s="5">
        <v>61</v>
      </c>
      <c r="H66" s="6">
        <v>0.5902</v>
      </c>
      <c r="I66" s="7">
        <f t="shared" si="8"/>
        <v>36.0022</v>
      </c>
      <c r="J66" s="5">
        <v>115</v>
      </c>
      <c r="K66" s="6">
        <v>0.5565</v>
      </c>
      <c r="L66" s="7">
        <f t="shared" si="9"/>
        <v>63.9975</v>
      </c>
      <c r="M66" s="5">
        <v>86</v>
      </c>
      <c r="N66" s="6">
        <v>0.8721</v>
      </c>
      <c r="O66" s="9">
        <f t="shared" si="10"/>
        <v>75.0006</v>
      </c>
      <c r="P66" s="10">
        <f t="shared" si="11"/>
        <v>348</v>
      </c>
      <c r="Q66" s="9">
        <f t="shared" si="12"/>
        <v>235.0025</v>
      </c>
      <c r="R66" s="12">
        <f t="shared" si="13"/>
        <v>0.675294540229885</v>
      </c>
      <c r="S66" s="10">
        <v>2085</v>
      </c>
      <c r="T66" s="10">
        <v>39</v>
      </c>
      <c r="U66" s="12">
        <v>0.0187</v>
      </c>
      <c r="V66" s="10">
        <v>0</v>
      </c>
      <c r="W66" s="12">
        <v>0</v>
      </c>
      <c r="X66"/>
      <c r="Y66"/>
      <c r="Z66"/>
      <c r="AA66"/>
      <c r="AB66"/>
      <c r="AC66"/>
      <c r="AD66"/>
      <c r="AE66"/>
    </row>
    <row r="67" s="2" customFormat="1" spans="1:31">
      <c r="A67" s="5">
        <v>63</v>
      </c>
      <c r="B67" s="5">
        <v>442061</v>
      </c>
      <c r="C67" s="5" t="s">
        <v>81</v>
      </c>
      <c r="D67" s="5">
        <v>84</v>
      </c>
      <c r="E67" s="6">
        <v>0.7143</v>
      </c>
      <c r="F67" s="7">
        <f t="shared" si="7"/>
        <v>60.0012</v>
      </c>
      <c r="G67" s="5">
        <v>52</v>
      </c>
      <c r="H67" s="6">
        <v>0.6154</v>
      </c>
      <c r="I67" s="7">
        <f t="shared" si="8"/>
        <v>32.0008</v>
      </c>
      <c r="J67" s="5">
        <v>54</v>
      </c>
      <c r="K67" s="6">
        <v>0.463</v>
      </c>
      <c r="L67" s="7">
        <f t="shared" si="9"/>
        <v>25.002</v>
      </c>
      <c r="M67" s="5">
        <v>54</v>
      </c>
      <c r="N67" s="6">
        <v>0.8704</v>
      </c>
      <c r="O67" s="9">
        <f t="shared" si="10"/>
        <v>47.0016</v>
      </c>
      <c r="P67" s="10">
        <f t="shared" si="11"/>
        <v>244</v>
      </c>
      <c r="Q67" s="9">
        <f t="shared" si="12"/>
        <v>164.0056</v>
      </c>
      <c r="R67" s="12">
        <f t="shared" si="13"/>
        <v>0.672154098360656</v>
      </c>
      <c r="S67" s="10">
        <v>1306</v>
      </c>
      <c r="T67" s="10">
        <v>29</v>
      </c>
      <c r="U67" s="12">
        <v>0.0222</v>
      </c>
      <c r="V67" s="10">
        <v>0</v>
      </c>
      <c r="W67" s="12">
        <v>0</v>
      </c>
      <c r="X67"/>
      <c r="Y67"/>
      <c r="Z67"/>
      <c r="AA67"/>
      <c r="AB67"/>
      <c r="AC67"/>
      <c r="AD67"/>
      <c r="AE67"/>
    </row>
    <row r="68" s="2" customFormat="1" spans="1:31">
      <c r="A68" s="5">
        <v>64</v>
      </c>
      <c r="B68" s="5">
        <v>442064</v>
      </c>
      <c r="C68" s="5" t="s">
        <v>82</v>
      </c>
      <c r="D68" s="5">
        <v>1</v>
      </c>
      <c r="E68" s="6">
        <v>0</v>
      </c>
      <c r="F68" s="7">
        <f t="shared" si="7"/>
        <v>0</v>
      </c>
      <c r="G68" s="5">
        <v>15</v>
      </c>
      <c r="H68" s="6">
        <v>0.6</v>
      </c>
      <c r="I68" s="7">
        <f t="shared" si="8"/>
        <v>9</v>
      </c>
      <c r="J68" s="5">
        <v>29</v>
      </c>
      <c r="K68" s="6">
        <v>0.5172</v>
      </c>
      <c r="L68" s="7">
        <f t="shared" si="9"/>
        <v>14.9988</v>
      </c>
      <c r="M68" s="5">
        <v>19</v>
      </c>
      <c r="N68" s="6">
        <v>1</v>
      </c>
      <c r="O68" s="9">
        <f t="shared" si="10"/>
        <v>19</v>
      </c>
      <c r="P68" s="10">
        <f t="shared" si="11"/>
        <v>64</v>
      </c>
      <c r="Q68" s="9">
        <f t="shared" si="12"/>
        <v>42.9988</v>
      </c>
      <c r="R68" s="12">
        <f t="shared" si="13"/>
        <v>0.67185625</v>
      </c>
      <c r="S68" s="10">
        <v>1284</v>
      </c>
      <c r="T68" s="10">
        <v>34</v>
      </c>
      <c r="U68" s="12">
        <v>0.0265</v>
      </c>
      <c r="V68" s="10">
        <v>0</v>
      </c>
      <c r="W68" s="12">
        <v>0</v>
      </c>
      <c r="X68"/>
      <c r="Y68"/>
      <c r="Z68"/>
      <c r="AA68"/>
      <c r="AB68"/>
      <c r="AC68"/>
      <c r="AD68"/>
      <c r="AE68"/>
    </row>
    <row r="69" s="2" customFormat="1" spans="1:31">
      <c r="A69" s="5">
        <v>65</v>
      </c>
      <c r="B69" s="5">
        <v>442052</v>
      </c>
      <c r="C69" s="5" t="s">
        <v>83</v>
      </c>
      <c r="D69" s="5">
        <v>203</v>
      </c>
      <c r="E69" s="6">
        <v>0.6552</v>
      </c>
      <c r="F69" s="7">
        <f t="shared" si="7"/>
        <v>133.0056</v>
      </c>
      <c r="G69" s="5">
        <v>217</v>
      </c>
      <c r="H69" s="6">
        <v>0.5207</v>
      </c>
      <c r="I69" s="7">
        <f t="shared" si="8"/>
        <v>112.9919</v>
      </c>
      <c r="J69" s="5">
        <v>240</v>
      </c>
      <c r="K69" s="6">
        <v>0.6417</v>
      </c>
      <c r="L69" s="7">
        <f t="shared" si="9"/>
        <v>154.008</v>
      </c>
      <c r="M69" s="5">
        <v>190</v>
      </c>
      <c r="N69" s="6">
        <v>0.9</v>
      </c>
      <c r="O69" s="9">
        <f t="shared" si="10"/>
        <v>171</v>
      </c>
      <c r="P69" s="10">
        <f t="shared" si="11"/>
        <v>850</v>
      </c>
      <c r="Q69" s="9">
        <f t="shared" si="12"/>
        <v>571.0055</v>
      </c>
      <c r="R69" s="12">
        <f t="shared" si="13"/>
        <v>0.671771176470588</v>
      </c>
      <c r="S69" s="10">
        <v>5036</v>
      </c>
      <c r="T69" s="10">
        <v>112</v>
      </c>
      <c r="U69" s="12">
        <v>0.0222</v>
      </c>
      <c r="V69" s="10">
        <v>0</v>
      </c>
      <c r="W69" s="12">
        <v>0</v>
      </c>
      <c r="X69"/>
      <c r="Y69"/>
      <c r="Z69"/>
      <c r="AA69"/>
      <c r="AB69"/>
      <c r="AC69"/>
      <c r="AD69"/>
      <c r="AE69"/>
    </row>
    <row r="70" s="2" customFormat="1" spans="1:31">
      <c r="A70" s="5">
        <v>66</v>
      </c>
      <c r="B70" s="5">
        <v>442076</v>
      </c>
      <c r="C70" s="5" t="s">
        <v>84</v>
      </c>
      <c r="D70" s="5">
        <v>120</v>
      </c>
      <c r="E70" s="6">
        <v>0.675</v>
      </c>
      <c r="F70" s="7">
        <f t="shared" si="7"/>
        <v>81</v>
      </c>
      <c r="G70" s="5">
        <v>96</v>
      </c>
      <c r="H70" s="6">
        <v>0.5417</v>
      </c>
      <c r="I70" s="7">
        <f t="shared" si="8"/>
        <v>52.0032</v>
      </c>
      <c r="J70" s="5">
        <v>153</v>
      </c>
      <c r="K70" s="6">
        <v>0.6013</v>
      </c>
      <c r="L70" s="7">
        <f t="shared" si="9"/>
        <v>91.9989</v>
      </c>
      <c r="M70" s="5">
        <v>92</v>
      </c>
      <c r="N70" s="6">
        <v>0.913</v>
      </c>
      <c r="O70" s="9">
        <f t="shared" si="10"/>
        <v>83.996</v>
      </c>
      <c r="P70" s="10">
        <f t="shared" si="11"/>
        <v>461</v>
      </c>
      <c r="Q70" s="9">
        <f t="shared" si="12"/>
        <v>308.9981</v>
      </c>
      <c r="R70" s="12">
        <f t="shared" si="13"/>
        <v>0.670277874186551</v>
      </c>
      <c r="S70" s="10">
        <v>1511</v>
      </c>
      <c r="T70" s="10">
        <v>32</v>
      </c>
      <c r="U70" s="12">
        <v>0.0212</v>
      </c>
      <c r="V70" s="10">
        <v>0</v>
      </c>
      <c r="W70" s="12">
        <v>0</v>
      </c>
      <c r="X70"/>
      <c r="Y70"/>
      <c r="Z70"/>
      <c r="AA70"/>
      <c r="AB70"/>
      <c r="AC70"/>
      <c r="AD70"/>
      <c r="AE70"/>
    </row>
    <row r="71" s="2" customFormat="1" spans="1:31">
      <c r="A71" s="5">
        <v>67</v>
      </c>
      <c r="B71" s="5">
        <v>442102</v>
      </c>
      <c r="C71" s="5" t="s">
        <v>85</v>
      </c>
      <c r="D71" s="5">
        <v>189</v>
      </c>
      <c r="E71" s="6">
        <v>0.746</v>
      </c>
      <c r="F71" s="7">
        <f t="shared" si="7"/>
        <v>140.994</v>
      </c>
      <c r="G71" s="5">
        <v>116</v>
      </c>
      <c r="H71" s="6">
        <v>0.5862</v>
      </c>
      <c r="I71" s="7">
        <f t="shared" si="8"/>
        <v>67.9992</v>
      </c>
      <c r="J71" s="5">
        <v>78</v>
      </c>
      <c r="K71" s="6">
        <v>0.5256</v>
      </c>
      <c r="L71" s="7">
        <f t="shared" si="9"/>
        <v>40.9968</v>
      </c>
      <c r="M71" s="5">
        <v>42</v>
      </c>
      <c r="N71" s="6">
        <v>0.8095</v>
      </c>
      <c r="O71" s="9">
        <f t="shared" si="10"/>
        <v>33.999</v>
      </c>
      <c r="P71" s="10">
        <f t="shared" si="11"/>
        <v>425</v>
      </c>
      <c r="Q71" s="9">
        <f t="shared" si="12"/>
        <v>283.989</v>
      </c>
      <c r="R71" s="12">
        <f t="shared" si="13"/>
        <v>0.668209411764706</v>
      </c>
      <c r="S71" s="10">
        <v>53</v>
      </c>
      <c r="T71" s="10">
        <v>1</v>
      </c>
      <c r="U71" s="12">
        <v>0.0189</v>
      </c>
      <c r="V71" s="10">
        <v>0</v>
      </c>
      <c r="W71" s="12">
        <v>0</v>
      </c>
      <c r="X71"/>
      <c r="Y71"/>
      <c r="Z71"/>
      <c r="AA71"/>
      <c r="AB71"/>
      <c r="AC71"/>
      <c r="AD71"/>
      <c r="AE71"/>
    </row>
    <row r="72" s="2" customFormat="1" spans="1:31">
      <c r="A72" s="5">
        <v>68</v>
      </c>
      <c r="B72" s="5">
        <v>442040</v>
      </c>
      <c r="C72" s="5" t="s">
        <v>86</v>
      </c>
      <c r="D72" s="5">
        <v>422</v>
      </c>
      <c r="E72" s="6">
        <v>0.7133</v>
      </c>
      <c r="F72" s="7">
        <f t="shared" si="7"/>
        <v>301.0126</v>
      </c>
      <c r="G72" s="5">
        <v>414</v>
      </c>
      <c r="H72" s="6">
        <v>0.5072</v>
      </c>
      <c r="I72" s="7">
        <f t="shared" si="8"/>
        <v>209.9808</v>
      </c>
      <c r="J72" s="5">
        <v>347</v>
      </c>
      <c r="K72" s="6">
        <v>0.6138</v>
      </c>
      <c r="L72" s="7">
        <f t="shared" si="9"/>
        <v>212.9886</v>
      </c>
      <c r="M72" s="5">
        <v>221</v>
      </c>
      <c r="N72" s="6">
        <v>0.9231</v>
      </c>
      <c r="O72" s="9">
        <f t="shared" si="10"/>
        <v>204.0051</v>
      </c>
      <c r="P72" s="10">
        <f t="shared" si="11"/>
        <v>1404</v>
      </c>
      <c r="Q72" s="9">
        <f t="shared" si="12"/>
        <v>927.9871</v>
      </c>
      <c r="R72" s="12">
        <f t="shared" si="13"/>
        <v>0.660959472934473</v>
      </c>
      <c r="S72" s="10">
        <v>1261</v>
      </c>
      <c r="T72" s="10">
        <v>26</v>
      </c>
      <c r="U72" s="12">
        <v>0.0206</v>
      </c>
      <c r="V72" s="10">
        <v>0</v>
      </c>
      <c r="W72" s="12">
        <v>0</v>
      </c>
      <c r="X72"/>
      <c r="Y72"/>
      <c r="Z72"/>
      <c r="AA72"/>
      <c r="AB72"/>
      <c r="AC72"/>
      <c r="AD72"/>
      <c r="AE72"/>
    </row>
    <row r="73" s="2" customFormat="1" spans="1:31">
      <c r="A73" s="5">
        <v>69</v>
      </c>
      <c r="B73" s="5">
        <v>442082</v>
      </c>
      <c r="C73" s="5" t="s">
        <v>87</v>
      </c>
      <c r="D73" s="5">
        <v>17</v>
      </c>
      <c r="E73" s="6">
        <v>0.4706</v>
      </c>
      <c r="F73" s="7">
        <f t="shared" si="7"/>
        <v>8.0002</v>
      </c>
      <c r="G73" s="5">
        <v>48</v>
      </c>
      <c r="H73" s="6">
        <v>0.6875</v>
      </c>
      <c r="I73" s="7">
        <f t="shared" si="8"/>
        <v>33</v>
      </c>
      <c r="J73" s="5">
        <v>88</v>
      </c>
      <c r="K73" s="6">
        <v>0.5455</v>
      </c>
      <c r="L73" s="7">
        <f t="shared" si="9"/>
        <v>48.004</v>
      </c>
      <c r="M73" s="5">
        <v>93</v>
      </c>
      <c r="N73" s="6">
        <v>0.7849</v>
      </c>
      <c r="O73" s="9">
        <f t="shared" si="10"/>
        <v>72.9957</v>
      </c>
      <c r="P73" s="10">
        <f t="shared" si="11"/>
        <v>246</v>
      </c>
      <c r="Q73" s="9">
        <f t="shared" si="12"/>
        <v>161.9999</v>
      </c>
      <c r="R73" s="12">
        <f t="shared" si="13"/>
        <v>0.658536178861789</v>
      </c>
      <c r="S73" s="10">
        <v>3310</v>
      </c>
      <c r="T73" s="10">
        <v>78</v>
      </c>
      <c r="U73" s="12">
        <v>0.0236</v>
      </c>
      <c r="V73" s="10">
        <v>0</v>
      </c>
      <c r="W73" s="12">
        <v>0</v>
      </c>
      <c r="X73"/>
      <c r="Y73"/>
      <c r="Z73"/>
      <c r="AA73"/>
      <c r="AB73"/>
      <c r="AC73"/>
      <c r="AD73"/>
      <c r="AE73"/>
    </row>
    <row r="74" s="2" customFormat="1" spans="1:31">
      <c r="A74" s="5">
        <v>70</v>
      </c>
      <c r="B74" s="5">
        <v>442023</v>
      </c>
      <c r="C74" s="5" t="s">
        <v>88</v>
      </c>
      <c r="D74" s="5">
        <v>106</v>
      </c>
      <c r="E74" s="6">
        <v>0.7547</v>
      </c>
      <c r="F74" s="7">
        <f t="shared" si="7"/>
        <v>79.9982</v>
      </c>
      <c r="G74" s="5">
        <v>46</v>
      </c>
      <c r="H74" s="6">
        <v>0.587</v>
      </c>
      <c r="I74" s="7">
        <f t="shared" si="8"/>
        <v>27.002</v>
      </c>
      <c r="J74" s="5">
        <v>54</v>
      </c>
      <c r="K74" s="6">
        <v>0.5</v>
      </c>
      <c r="L74" s="7">
        <f t="shared" si="9"/>
        <v>27</v>
      </c>
      <c r="M74" s="5">
        <v>33</v>
      </c>
      <c r="N74" s="6">
        <v>0.697</v>
      </c>
      <c r="O74" s="9">
        <f t="shared" si="10"/>
        <v>23.001</v>
      </c>
      <c r="P74" s="10">
        <f t="shared" si="11"/>
        <v>239</v>
      </c>
      <c r="Q74" s="9">
        <f t="shared" si="12"/>
        <v>157.0012</v>
      </c>
      <c r="R74" s="12">
        <f t="shared" si="13"/>
        <v>0.656908786610879</v>
      </c>
      <c r="S74" s="10">
        <v>966</v>
      </c>
      <c r="T74" s="10">
        <v>24</v>
      </c>
      <c r="U74" s="12">
        <v>0.0248</v>
      </c>
      <c r="V74" s="10">
        <v>0</v>
      </c>
      <c r="W74" s="12">
        <v>0</v>
      </c>
      <c r="X74"/>
      <c r="Y74"/>
      <c r="Z74"/>
      <c r="AA74"/>
      <c r="AB74"/>
      <c r="AC74"/>
      <c r="AD74"/>
      <c r="AE74"/>
    </row>
    <row r="75" s="2" customFormat="1" spans="1:31">
      <c r="A75" s="5">
        <v>71</v>
      </c>
      <c r="B75" s="5">
        <v>442013</v>
      </c>
      <c r="C75" s="5" t="s">
        <v>89</v>
      </c>
      <c r="D75" s="5">
        <v>324</v>
      </c>
      <c r="E75" s="6">
        <v>0.7222</v>
      </c>
      <c r="F75" s="7">
        <f t="shared" si="7"/>
        <v>233.9928</v>
      </c>
      <c r="G75" s="5">
        <v>332</v>
      </c>
      <c r="H75" s="6">
        <v>0.5331</v>
      </c>
      <c r="I75" s="7">
        <f t="shared" si="8"/>
        <v>176.9892</v>
      </c>
      <c r="J75" s="5">
        <v>365</v>
      </c>
      <c r="K75" s="6">
        <v>0.5507</v>
      </c>
      <c r="L75" s="7">
        <f t="shared" si="9"/>
        <v>201.0055</v>
      </c>
      <c r="M75" s="5">
        <v>273</v>
      </c>
      <c r="N75" s="6">
        <v>0.8681</v>
      </c>
      <c r="O75" s="9">
        <f t="shared" si="10"/>
        <v>236.9913</v>
      </c>
      <c r="P75" s="10">
        <f t="shared" si="11"/>
        <v>1294</v>
      </c>
      <c r="Q75" s="9">
        <f t="shared" si="12"/>
        <v>848.9788</v>
      </c>
      <c r="R75" s="12">
        <f t="shared" si="13"/>
        <v>0.656088717156105</v>
      </c>
      <c r="S75" s="10">
        <v>5659</v>
      </c>
      <c r="T75" s="10">
        <v>132</v>
      </c>
      <c r="U75" s="12">
        <v>0.0233</v>
      </c>
      <c r="V75" s="10">
        <v>2</v>
      </c>
      <c r="W75" s="12">
        <v>0.0004</v>
      </c>
      <c r="X75"/>
      <c r="Y75"/>
      <c r="Z75"/>
      <c r="AA75"/>
      <c r="AB75"/>
      <c r="AC75"/>
      <c r="AD75"/>
      <c r="AE75"/>
    </row>
    <row r="76" s="2" customFormat="1" spans="1:31">
      <c r="A76" s="5">
        <v>72</v>
      </c>
      <c r="B76" s="5">
        <v>442027</v>
      </c>
      <c r="C76" s="5" t="s">
        <v>90</v>
      </c>
      <c r="D76" s="5">
        <v>356</v>
      </c>
      <c r="E76" s="6">
        <v>0.6882</v>
      </c>
      <c r="F76" s="7">
        <f t="shared" si="7"/>
        <v>244.9992</v>
      </c>
      <c r="G76" s="5">
        <v>597</v>
      </c>
      <c r="H76" s="6">
        <v>0.4975</v>
      </c>
      <c r="I76" s="7">
        <f t="shared" si="8"/>
        <v>297.0075</v>
      </c>
      <c r="J76" s="5">
        <v>855</v>
      </c>
      <c r="K76" s="6">
        <v>0.5825</v>
      </c>
      <c r="L76" s="7">
        <f t="shared" si="9"/>
        <v>498.0375</v>
      </c>
      <c r="M76" s="5">
        <v>654</v>
      </c>
      <c r="N76" s="6">
        <v>0.8685</v>
      </c>
      <c r="O76" s="9">
        <f t="shared" si="10"/>
        <v>567.999</v>
      </c>
      <c r="P76" s="10">
        <f t="shared" si="11"/>
        <v>2462</v>
      </c>
      <c r="Q76" s="9">
        <f t="shared" si="12"/>
        <v>1608.0432</v>
      </c>
      <c r="R76" s="12">
        <f t="shared" si="13"/>
        <v>0.653145085296507</v>
      </c>
      <c r="S76" s="10">
        <v>26304</v>
      </c>
      <c r="T76" s="10">
        <v>584</v>
      </c>
      <c r="U76" s="12">
        <v>0.0222</v>
      </c>
      <c r="V76" s="10">
        <v>0</v>
      </c>
      <c r="W76" s="12">
        <v>0</v>
      </c>
      <c r="X76"/>
      <c r="Y76"/>
      <c r="Z76"/>
      <c r="AA76"/>
      <c r="AB76"/>
      <c r="AC76"/>
      <c r="AD76"/>
      <c r="AE76"/>
    </row>
    <row r="77" s="2" customFormat="1" spans="1:31">
      <c r="A77" s="5">
        <v>73</v>
      </c>
      <c r="B77" s="5">
        <v>442086</v>
      </c>
      <c r="C77" s="5" t="s">
        <v>91</v>
      </c>
      <c r="D77" s="5">
        <v>159</v>
      </c>
      <c r="E77" s="6">
        <v>0.6541</v>
      </c>
      <c r="F77" s="7">
        <f t="shared" si="7"/>
        <v>104.0019</v>
      </c>
      <c r="G77" s="5">
        <v>128</v>
      </c>
      <c r="H77" s="6">
        <v>0.6016</v>
      </c>
      <c r="I77" s="7">
        <f t="shared" si="8"/>
        <v>77.0048</v>
      </c>
      <c r="J77" s="5">
        <v>163</v>
      </c>
      <c r="K77" s="6">
        <v>0.5583</v>
      </c>
      <c r="L77" s="7">
        <f t="shared" si="9"/>
        <v>91.0029</v>
      </c>
      <c r="M77" s="5">
        <v>90</v>
      </c>
      <c r="N77" s="6">
        <v>0.8889</v>
      </c>
      <c r="O77" s="9">
        <f t="shared" si="10"/>
        <v>80.001</v>
      </c>
      <c r="P77" s="10">
        <f t="shared" si="11"/>
        <v>540</v>
      </c>
      <c r="Q77" s="9">
        <f t="shared" si="12"/>
        <v>352.0106</v>
      </c>
      <c r="R77" s="12">
        <f t="shared" si="13"/>
        <v>0.651871481481482</v>
      </c>
      <c r="S77" s="10">
        <v>1145</v>
      </c>
      <c r="T77" s="10">
        <v>17</v>
      </c>
      <c r="U77" s="12">
        <v>0.0148</v>
      </c>
      <c r="V77" s="10">
        <v>0</v>
      </c>
      <c r="W77" s="12">
        <v>0</v>
      </c>
      <c r="X77"/>
      <c r="Y77"/>
      <c r="Z77"/>
      <c r="AA77"/>
      <c r="AB77"/>
      <c r="AC77"/>
      <c r="AD77"/>
      <c r="AE77"/>
    </row>
    <row r="78" s="2" customFormat="1" spans="1:31">
      <c r="A78" s="5">
        <v>74</v>
      </c>
      <c r="B78" s="5">
        <v>442078</v>
      </c>
      <c r="C78" s="5" t="s">
        <v>92</v>
      </c>
      <c r="D78" s="5">
        <v>60</v>
      </c>
      <c r="E78" s="6">
        <v>0.6833</v>
      </c>
      <c r="F78" s="7">
        <f t="shared" si="7"/>
        <v>40.998</v>
      </c>
      <c r="G78" s="5">
        <v>81</v>
      </c>
      <c r="H78" s="6">
        <v>0.6049</v>
      </c>
      <c r="I78" s="7">
        <f t="shared" si="8"/>
        <v>48.9969</v>
      </c>
      <c r="J78" s="5">
        <v>107</v>
      </c>
      <c r="K78" s="6">
        <v>0.5234</v>
      </c>
      <c r="L78" s="7">
        <f t="shared" si="9"/>
        <v>56.0038</v>
      </c>
      <c r="M78" s="5">
        <v>70</v>
      </c>
      <c r="N78" s="6">
        <v>0.8571</v>
      </c>
      <c r="O78" s="9">
        <f t="shared" si="10"/>
        <v>59.997</v>
      </c>
      <c r="P78" s="10">
        <f t="shared" si="11"/>
        <v>318</v>
      </c>
      <c r="Q78" s="9">
        <f t="shared" si="12"/>
        <v>205.9957</v>
      </c>
      <c r="R78" s="12">
        <f t="shared" si="13"/>
        <v>0.647785220125786</v>
      </c>
      <c r="S78" s="10">
        <v>2067</v>
      </c>
      <c r="T78" s="10">
        <v>42</v>
      </c>
      <c r="U78" s="12">
        <v>0.0203</v>
      </c>
      <c r="V78" s="10">
        <v>1</v>
      </c>
      <c r="W78" s="12">
        <v>0.0005</v>
      </c>
      <c r="X78"/>
      <c r="Y78"/>
      <c r="Z78"/>
      <c r="AA78"/>
      <c r="AB78"/>
      <c r="AC78"/>
      <c r="AD78"/>
      <c r="AE78"/>
    </row>
    <row r="79" s="2" customFormat="1" spans="1:31">
      <c r="A79" s="5">
        <v>75</v>
      </c>
      <c r="B79" s="5">
        <v>442093</v>
      </c>
      <c r="C79" s="5" t="s">
        <v>93</v>
      </c>
      <c r="D79" s="5">
        <v>95</v>
      </c>
      <c r="E79" s="6">
        <v>0.7263</v>
      </c>
      <c r="F79" s="7">
        <f t="shared" si="7"/>
        <v>68.9985</v>
      </c>
      <c r="G79" s="5">
        <v>76</v>
      </c>
      <c r="H79" s="6">
        <v>0.4868</v>
      </c>
      <c r="I79" s="7">
        <f t="shared" si="8"/>
        <v>36.9968</v>
      </c>
      <c r="J79" s="5">
        <v>102</v>
      </c>
      <c r="K79" s="6">
        <v>0.549</v>
      </c>
      <c r="L79" s="7">
        <f t="shared" si="9"/>
        <v>55.998</v>
      </c>
      <c r="M79" s="5">
        <v>72</v>
      </c>
      <c r="N79" s="6">
        <v>0.8472</v>
      </c>
      <c r="O79" s="9">
        <f t="shared" si="10"/>
        <v>60.9984</v>
      </c>
      <c r="P79" s="10">
        <f t="shared" si="11"/>
        <v>345</v>
      </c>
      <c r="Q79" s="9">
        <f t="shared" si="12"/>
        <v>222.9917</v>
      </c>
      <c r="R79" s="12">
        <f t="shared" si="13"/>
        <v>0.646352753623188</v>
      </c>
      <c r="S79" s="10">
        <v>778</v>
      </c>
      <c r="T79" s="10">
        <v>20</v>
      </c>
      <c r="U79" s="12">
        <v>0.0257</v>
      </c>
      <c r="V79" s="10">
        <v>0</v>
      </c>
      <c r="W79" s="12">
        <v>0</v>
      </c>
      <c r="X79"/>
      <c r="Y79"/>
      <c r="Z79"/>
      <c r="AA79"/>
      <c r="AB79"/>
      <c r="AC79"/>
      <c r="AD79"/>
      <c r="AE79"/>
    </row>
    <row r="80" s="2" customFormat="1" spans="1:31">
      <c r="A80" s="5">
        <v>76</v>
      </c>
      <c r="B80" s="5">
        <v>442097</v>
      </c>
      <c r="C80" s="5" t="s">
        <v>94</v>
      </c>
      <c r="D80" s="5">
        <v>124</v>
      </c>
      <c r="E80" s="6">
        <v>0.7339</v>
      </c>
      <c r="F80" s="7">
        <f t="shared" si="7"/>
        <v>91.0036</v>
      </c>
      <c r="G80" s="5">
        <v>134</v>
      </c>
      <c r="H80" s="6">
        <v>0.5597</v>
      </c>
      <c r="I80" s="7">
        <f t="shared" si="8"/>
        <v>74.9998</v>
      </c>
      <c r="J80" s="5">
        <v>97</v>
      </c>
      <c r="K80" s="6">
        <v>0.5052</v>
      </c>
      <c r="L80" s="7">
        <f t="shared" si="9"/>
        <v>49.0044</v>
      </c>
      <c r="M80" s="5">
        <v>60</v>
      </c>
      <c r="N80" s="6">
        <v>0.8667</v>
      </c>
      <c r="O80" s="9">
        <f t="shared" si="10"/>
        <v>52.002</v>
      </c>
      <c r="P80" s="10">
        <f t="shared" si="11"/>
        <v>415</v>
      </c>
      <c r="Q80" s="9">
        <f t="shared" si="12"/>
        <v>267.0098</v>
      </c>
      <c r="R80" s="12">
        <f t="shared" si="13"/>
        <v>0.643397108433735</v>
      </c>
      <c r="S80" s="10">
        <v>871</v>
      </c>
      <c r="T80" s="10">
        <v>17</v>
      </c>
      <c r="U80" s="12">
        <v>0.0195</v>
      </c>
      <c r="V80" s="10">
        <v>0</v>
      </c>
      <c r="W80" s="12">
        <v>0</v>
      </c>
      <c r="X80"/>
      <c r="Y80"/>
      <c r="Z80"/>
      <c r="AA80"/>
      <c r="AB80"/>
      <c r="AC80"/>
      <c r="AD80"/>
      <c r="AE80"/>
    </row>
    <row r="81" s="2" customFormat="1" spans="1:31">
      <c r="A81" s="5">
        <v>77</v>
      </c>
      <c r="B81" s="5">
        <v>442055</v>
      </c>
      <c r="C81" s="5" t="s">
        <v>95</v>
      </c>
      <c r="D81" s="5">
        <v>199</v>
      </c>
      <c r="E81" s="6">
        <v>0.6382</v>
      </c>
      <c r="F81" s="7">
        <f t="shared" si="7"/>
        <v>127.0018</v>
      </c>
      <c r="G81" s="5">
        <v>193</v>
      </c>
      <c r="H81" s="6">
        <v>0.4974</v>
      </c>
      <c r="I81" s="7">
        <f t="shared" si="8"/>
        <v>95.9982</v>
      </c>
      <c r="J81" s="5">
        <v>244</v>
      </c>
      <c r="K81" s="6">
        <v>0.5738</v>
      </c>
      <c r="L81" s="7">
        <f t="shared" si="9"/>
        <v>140.0072</v>
      </c>
      <c r="M81" s="5">
        <v>181</v>
      </c>
      <c r="N81" s="6">
        <v>0.8895</v>
      </c>
      <c r="O81" s="9">
        <f t="shared" si="10"/>
        <v>160.9995</v>
      </c>
      <c r="P81" s="10">
        <f t="shared" si="11"/>
        <v>817</v>
      </c>
      <c r="Q81" s="9">
        <f t="shared" si="12"/>
        <v>524.0067</v>
      </c>
      <c r="R81" s="12">
        <f t="shared" si="13"/>
        <v>0.641379069767442</v>
      </c>
      <c r="S81" s="10">
        <v>4986</v>
      </c>
      <c r="T81" s="10">
        <v>125</v>
      </c>
      <c r="U81" s="12">
        <v>0.0251</v>
      </c>
      <c r="V81" s="10">
        <v>0</v>
      </c>
      <c r="W81" s="12">
        <v>0</v>
      </c>
      <c r="X81"/>
      <c r="Y81"/>
      <c r="Z81"/>
      <c r="AA81"/>
      <c r="AB81"/>
      <c r="AC81"/>
      <c r="AD81"/>
      <c r="AE81"/>
    </row>
    <row r="82" s="2" customFormat="1" spans="1:31">
      <c r="A82" s="5">
        <v>78</v>
      </c>
      <c r="B82" s="5">
        <v>442051</v>
      </c>
      <c r="C82" s="5" t="s">
        <v>96</v>
      </c>
      <c r="D82" s="5">
        <v>19</v>
      </c>
      <c r="E82" s="6">
        <v>0.5789</v>
      </c>
      <c r="F82" s="7">
        <f t="shared" si="7"/>
        <v>10.9991</v>
      </c>
      <c r="G82" s="5">
        <v>19</v>
      </c>
      <c r="H82" s="6">
        <v>0.4211</v>
      </c>
      <c r="I82" s="7">
        <f t="shared" si="8"/>
        <v>8.0009</v>
      </c>
      <c r="J82" s="5">
        <v>24</v>
      </c>
      <c r="K82" s="6">
        <v>0.625</v>
      </c>
      <c r="L82" s="7">
        <f t="shared" si="9"/>
        <v>15</v>
      </c>
      <c r="M82" s="5">
        <v>12</v>
      </c>
      <c r="N82" s="6">
        <v>0.75</v>
      </c>
      <c r="O82" s="9">
        <f t="shared" si="10"/>
        <v>9</v>
      </c>
      <c r="P82" s="10">
        <f t="shared" si="11"/>
        <v>74</v>
      </c>
      <c r="Q82" s="9">
        <f t="shared" si="12"/>
        <v>43</v>
      </c>
      <c r="R82" s="12">
        <f t="shared" si="13"/>
        <v>0.581081081081081</v>
      </c>
      <c r="S82" s="10">
        <v>380</v>
      </c>
      <c r="T82" s="10">
        <v>3</v>
      </c>
      <c r="U82" s="12">
        <v>0.0079</v>
      </c>
      <c r="V82" s="10">
        <v>0</v>
      </c>
      <c r="W82" s="12">
        <v>0</v>
      </c>
      <c r="X82"/>
      <c r="Y82"/>
      <c r="Z82"/>
      <c r="AA82"/>
      <c r="AB82"/>
      <c r="AC82"/>
      <c r="AD82"/>
      <c r="AE82"/>
    </row>
    <row r="83" s="2" customFormat="1" spans="1:31">
      <c r="A83" s="5">
        <v>79</v>
      </c>
      <c r="B83" s="5">
        <v>442071</v>
      </c>
      <c r="C83" s="5" t="s">
        <v>97</v>
      </c>
      <c r="D83" s="5">
        <v>3</v>
      </c>
      <c r="E83" s="6">
        <v>0.6667</v>
      </c>
      <c r="F83" s="7">
        <f t="shared" si="7"/>
        <v>2.0001</v>
      </c>
      <c r="G83" s="5">
        <v>19</v>
      </c>
      <c r="H83" s="6">
        <v>0.5263</v>
      </c>
      <c r="I83" s="7">
        <f t="shared" si="8"/>
        <v>9.9997</v>
      </c>
      <c r="J83" s="5">
        <v>29</v>
      </c>
      <c r="K83" s="6">
        <v>0.4828</v>
      </c>
      <c r="L83" s="7">
        <f t="shared" si="9"/>
        <v>14.0012</v>
      </c>
      <c r="M83" s="5">
        <v>25</v>
      </c>
      <c r="N83" s="6">
        <v>0.68</v>
      </c>
      <c r="O83" s="9">
        <f t="shared" si="10"/>
        <v>17</v>
      </c>
      <c r="P83" s="10">
        <f t="shared" si="11"/>
        <v>76</v>
      </c>
      <c r="Q83" s="9">
        <f t="shared" si="12"/>
        <v>43.001</v>
      </c>
      <c r="R83" s="12">
        <f t="shared" si="13"/>
        <v>0.565802631578947</v>
      </c>
      <c r="S83" s="10">
        <v>921</v>
      </c>
      <c r="T83" s="10">
        <v>23</v>
      </c>
      <c r="U83" s="12">
        <v>0.025</v>
      </c>
      <c r="V83" s="10">
        <v>0</v>
      </c>
      <c r="W83" s="12">
        <v>0</v>
      </c>
      <c r="X83"/>
      <c r="Y83"/>
      <c r="Z83"/>
      <c r="AA83"/>
      <c r="AB83"/>
      <c r="AC83"/>
      <c r="AD83"/>
      <c r="AE83"/>
    </row>
    <row r="84" s="2" customFormat="1" spans="1:31">
      <c r="A84" s="5">
        <v>80</v>
      </c>
      <c r="B84" s="5">
        <v>442047</v>
      </c>
      <c r="C84" s="5" t="s">
        <v>98</v>
      </c>
      <c r="D84" s="5">
        <v>0</v>
      </c>
      <c r="E84" s="6">
        <v>0</v>
      </c>
      <c r="F84" s="7">
        <f t="shared" si="7"/>
        <v>0</v>
      </c>
      <c r="G84" s="5">
        <v>2</v>
      </c>
      <c r="H84" s="6">
        <v>1</v>
      </c>
      <c r="I84" s="7">
        <f t="shared" si="8"/>
        <v>2</v>
      </c>
      <c r="J84" s="5">
        <v>0</v>
      </c>
      <c r="K84" s="6">
        <v>0</v>
      </c>
      <c r="L84" s="7">
        <f t="shared" si="9"/>
        <v>0</v>
      </c>
      <c r="M84" s="5">
        <v>1</v>
      </c>
      <c r="N84" s="6">
        <v>1</v>
      </c>
      <c r="O84" s="9">
        <f t="shared" si="10"/>
        <v>1</v>
      </c>
      <c r="P84" s="10">
        <f t="shared" si="11"/>
        <v>3</v>
      </c>
      <c r="Q84" s="9">
        <f t="shared" si="12"/>
        <v>3</v>
      </c>
      <c r="R84" s="12">
        <f t="shared" si="13"/>
        <v>1</v>
      </c>
      <c r="S84" s="10">
        <v>295</v>
      </c>
      <c r="T84" s="10">
        <v>2</v>
      </c>
      <c r="U84" s="12">
        <v>0.0068</v>
      </c>
      <c r="V84" s="10">
        <v>0</v>
      </c>
      <c r="W84" s="12">
        <v>0</v>
      </c>
      <c r="X84"/>
      <c r="Y84"/>
      <c r="Z84"/>
      <c r="AA84"/>
      <c r="AB84"/>
      <c r="AC84"/>
      <c r="AD84"/>
      <c r="AE84"/>
    </row>
    <row r="85" s="2" customFormat="1" spans="1:31">
      <c r="A85" s="5">
        <v>81</v>
      </c>
      <c r="B85" s="5">
        <v>442057</v>
      </c>
      <c r="C85" s="5" t="s">
        <v>99</v>
      </c>
      <c r="D85" s="5">
        <v>1</v>
      </c>
      <c r="E85" s="6">
        <v>0</v>
      </c>
      <c r="F85" s="7">
        <f t="shared" si="7"/>
        <v>0</v>
      </c>
      <c r="G85" s="5">
        <v>6</v>
      </c>
      <c r="H85" s="6">
        <v>0.8333</v>
      </c>
      <c r="I85" s="7">
        <f t="shared" si="8"/>
        <v>4.9998</v>
      </c>
      <c r="J85" s="5">
        <v>17</v>
      </c>
      <c r="K85" s="6">
        <v>0.8824</v>
      </c>
      <c r="L85" s="7">
        <f t="shared" si="9"/>
        <v>15.0008</v>
      </c>
      <c r="M85" s="5">
        <v>28</v>
      </c>
      <c r="N85" s="6">
        <v>0.8214</v>
      </c>
      <c r="O85" s="9">
        <f t="shared" si="10"/>
        <v>22.9992</v>
      </c>
      <c r="P85" s="10">
        <f t="shared" si="11"/>
        <v>52</v>
      </c>
      <c r="Q85" s="9">
        <f t="shared" si="12"/>
        <v>42.9998</v>
      </c>
      <c r="R85" s="12">
        <f t="shared" si="13"/>
        <v>0.826919230769231</v>
      </c>
      <c r="S85" s="10">
        <v>2274</v>
      </c>
      <c r="T85" s="10">
        <v>38</v>
      </c>
      <c r="U85" s="12">
        <v>0.0167</v>
      </c>
      <c r="V85" s="10">
        <v>0</v>
      </c>
      <c r="W85" s="12">
        <v>0</v>
      </c>
      <c r="X85"/>
      <c r="Y85"/>
      <c r="Z85"/>
      <c r="AA85"/>
      <c r="AB85"/>
      <c r="AC85"/>
      <c r="AD85"/>
      <c r="AE85"/>
    </row>
    <row r="86" s="2" customFormat="1" spans="1:31">
      <c r="A86" s="5">
        <v>82</v>
      </c>
      <c r="B86" s="5">
        <v>442079</v>
      </c>
      <c r="C86" s="5" t="s">
        <v>100</v>
      </c>
      <c r="D86" s="5">
        <v>1</v>
      </c>
      <c r="E86" s="6">
        <v>0</v>
      </c>
      <c r="F86" s="7">
        <f t="shared" si="7"/>
        <v>0</v>
      </c>
      <c r="G86" s="5">
        <v>3</v>
      </c>
      <c r="H86" s="6">
        <v>0.6667</v>
      </c>
      <c r="I86" s="7">
        <f t="shared" si="8"/>
        <v>2.0001</v>
      </c>
      <c r="J86" s="5">
        <v>8</v>
      </c>
      <c r="K86" s="6">
        <v>0.75</v>
      </c>
      <c r="L86" s="7">
        <f t="shared" si="9"/>
        <v>6</v>
      </c>
      <c r="M86" s="5">
        <v>8</v>
      </c>
      <c r="N86" s="6">
        <v>1</v>
      </c>
      <c r="O86" s="9">
        <f t="shared" si="10"/>
        <v>8</v>
      </c>
      <c r="P86" s="10">
        <f t="shared" si="11"/>
        <v>20</v>
      </c>
      <c r="Q86" s="9">
        <f t="shared" si="12"/>
        <v>16.0001</v>
      </c>
      <c r="R86" s="12">
        <f t="shared" si="13"/>
        <v>0.800005</v>
      </c>
      <c r="S86" s="10">
        <v>471</v>
      </c>
      <c r="T86" s="10">
        <v>14</v>
      </c>
      <c r="U86" s="12">
        <v>0.0297</v>
      </c>
      <c r="V86" s="10">
        <v>0</v>
      </c>
      <c r="W86" s="12">
        <v>0</v>
      </c>
      <c r="X86"/>
      <c r="Y86"/>
      <c r="Z86"/>
      <c r="AA86"/>
      <c r="AB86"/>
      <c r="AC86"/>
      <c r="AD86"/>
      <c r="AE86"/>
    </row>
    <row r="87" s="2" customFormat="1" spans="1:31">
      <c r="A87" s="5">
        <v>83</v>
      </c>
      <c r="B87" s="5">
        <v>442005</v>
      </c>
      <c r="C87" s="5" t="s">
        <v>101</v>
      </c>
      <c r="D87" s="5">
        <v>11</v>
      </c>
      <c r="E87" s="6">
        <v>0.7273</v>
      </c>
      <c r="F87" s="7">
        <f t="shared" si="7"/>
        <v>8.0003</v>
      </c>
      <c r="G87" s="5">
        <v>12</v>
      </c>
      <c r="H87" s="6">
        <v>0.4167</v>
      </c>
      <c r="I87" s="7">
        <f t="shared" si="8"/>
        <v>5.0004</v>
      </c>
      <c r="J87" s="5">
        <v>20</v>
      </c>
      <c r="K87" s="6">
        <v>0.95</v>
      </c>
      <c r="L87" s="7">
        <f t="shared" si="9"/>
        <v>19</v>
      </c>
      <c r="M87" s="5">
        <v>13</v>
      </c>
      <c r="N87" s="6">
        <v>0.9231</v>
      </c>
      <c r="O87" s="9">
        <f t="shared" si="10"/>
        <v>12.0003</v>
      </c>
      <c r="P87" s="10">
        <f t="shared" si="11"/>
        <v>56</v>
      </c>
      <c r="Q87" s="9">
        <f t="shared" si="12"/>
        <v>44.001</v>
      </c>
      <c r="R87" s="12">
        <f t="shared" si="13"/>
        <v>0.785732142857143</v>
      </c>
      <c r="S87" s="10">
        <v>331</v>
      </c>
      <c r="T87" s="10">
        <v>10</v>
      </c>
      <c r="U87" s="12">
        <v>0.0302</v>
      </c>
      <c r="V87" s="10">
        <v>0</v>
      </c>
      <c r="W87" s="12">
        <v>0</v>
      </c>
      <c r="X87"/>
      <c r="Y87"/>
      <c r="Z87"/>
      <c r="AA87"/>
      <c r="AB87"/>
      <c r="AC87"/>
      <c r="AD87"/>
      <c r="AE87"/>
    </row>
    <row r="88" s="2" customFormat="1" spans="1:31">
      <c r="A88" s="5">
        <v>84</v>
      </c>
      <c r="B88" s="5">
        <v>442095</v>
      </c>
      <c r="C88" s="5" t="s">
        <v>102</v>
      </c>
      <c r="D88" s="5">
        <v>7</v>
      </c>
      <c r="E88" s="6">
        <v>0.5714</v>
      </c>
      <c r="F88" s="7">
        <f t="shared" si="7"/>
        <v>3.9998</v>
      </c>
      <c r="G88" s="5">
        <v>11</v>
      </c>
      <c r="H88" s="6">
        <v>0.5455</v>
      </c>
      <c r="I88" s="7">
        <f t="shared" si="8"/>
        <v>6.0005</v>
      </c>
      <c r="J88" s="5">
        <v>16</v>
      </c>
      <c r="K88" s="6">
        <v>0.75</v>
      </c>
      <c r="L88" s="7">
        <f t="shared" si="9"/>
        <v>12</v>
      </c>
      <c r="M88" s="5">
        <v>18</v>
      </c>
      <c r="N88" s="6">
        <v>0.8889</v>
      </c>
      <c r="O88" s="9">
        <f t="shared" si="10"/>
        <v>16.0002</v>
      </c>
      <c r="P88" s="10">
        <f t="shared" si="11"/>
        <v>52</v>
      </c>
      <c r="Q88" s="9">
        <f t="shared" si="12"/>
        <v>38.0005</v>
      </c>
      <c r="R88" s="12">
        <f t="shared" si="13"/>
        <v>0.730778846153846</v>
      </c>
      <c r="S88" s="10">
        <v>503</v>
      </c>
      <c r="T88" s="10">
        <v>5</v>
      </c>
      <c r="U88" s="12">
        <v>0.0099</v>
      </c>
      <c r="V88" s="10">
        <v>0</v>
      </c>
      <c r="W88" s="12">
        <v>0</v>
      </c>
      <c r="X88"/>
      <c r="Y88"/>
      <c r="Z88"/>
      <c r="AA88"/>
      <c r="AB88"/>
      <c r="AC88"/>
      <c r="AD88"/>
      <c r="AE88"/>
    </row>
    <row r="89" s="2" customFormat="1" spans="1:31">
      <c r="A89" s="5">
        <v>85</v>
      </c>
      <c r="B89" s="5">
        <v>442034</v>
      </c>
      <c r="C89" s="5" t="s">
        <v>103</v>
      </c>
      <c r="D89" s="5">
        <v>1</v>
      </c>
      <c r="E89" s="6">
        <v>1</v>
      </c>
      <c r="F89" s="7">
        <f t="shared" si="7"/>
        <v>1</v>
      </c>
      <c r="G89" s="5">
        <v>2</v>
      </c>
      <c r="H89" s="6">
        <v>0.5</v>
      </c>
      <c r="I89" s="7">
        <f t="shared" si="8"/>
        <v>1</v>
      </c>
      <c r="J89" s="5">
        <v>5</v>
      </c>
      <c r="K89" s="6">
        <v>0.8</v>
      </c>
      <c r="L89" s="7">
        <f t="shared" si="9"/>
        <v>4</v>
      </c>
      <c r="M89" s="5">
        <v>3</v>
      </c>
      <c r="N89" s="6">
        <v>0.6667</v>
      </c>
      <c r="O89" s="9">
        <f t="shared" si="10"/>
        <v>2.0001</v>
      </c>
      <c r="P89" s="10">
        <f t="shared" si="11"/>
        <v>11</v>
      </c>
      <c r="Q89" s="9">
        <f t="shared" si="12"/>
        <v>8.0001</v>
      </c>
      <c r="R89" s="12">
        <f t="shared" si="13"/>
        <v>0.727281818181818</v>
      </c>
      <c r="S89" s="10">
        <v>241</v>
      </c>
      <c r="T89" s="10">
        <v>9</v>
      </c>
      <c r="U89" s="12">
        <v>0.0373</v>
      </c>
      <c r="V89" s="10">
        <v>0</v>
      </c>
      <c r="W89" s="12">
        <v>0</v>
      </c>
      <c r="X89"/>
      <c r="Y89"/>
      <c r="Z89"/>
      <c r="AA89"/>
      <c r="AB89"/>
      <c r="AC89"/>
      <c r="AD89"/>
      <c r="AE89"/>
    </row>
    <row r="90" s="2" customFormat="1" spans="1:31">
      <c r="A90" s="5">
        <v>86</v>
      </c>
      <c r="B90" s="5">
        <v>442019</v>
      </c>
      <c r="C90" s="5" t="s">
        <v>104</v>
      </c>
      <c r="D90" s="5">
        <v>0</v>
      </c>
      <c r="E90" s="6">
        <v>0</v>
      </c>
      <c r="F90" s="7">
        <f t="shared" si="7"/>
        <v>0</v>
      </c>
      <c r="G90" s="5">
        <v>3</v>
      </c>
      <c r="H90" s="6">
        <v>0.3333</v>
      </c>
      <c r="I90" s="7">
        <f t="shared" si="8"/>
        <v>0.9999</v>
      </c>
      <c r="J90" s="5">
        <v>6</v>
      </c>
      <c r="K90" s="6">
        <v>0.5</v>
      </c>
      <c r="L90" s="7">
        <f t="shared" si="9"/>
        <v>3</v>
      </c>
      <c r="M90" s="5">
        <v>8</v>
      </c>
      <c r="N90" s="6">
        <v>1</v>
      </c>
      <c r="O90" s="9">
        <f t="shared" si="10"/>
        <v>8</v>
      </c>
      <c r="P90" s="10">
        <f t="shared" si="11"/>
        <v>17</v>
      </c>
      <c r="Q90" s="9">
        <f t="shared" si="12"/>
        <v>11.9999</v>
      </c>
      <c r="R90" s="12">
        <f t="shared" si="13"/>
        <v>0.705876470588235</v>
      </c>
      <c r="S90" s="10">
        <v>467</v>
      </c>
      <c r="T90" s="10">
        <v>11</v>
      </c>
      <c r="U90" s="12">
        <v>0.0236</v>
      </c>
      <c r="V90" s="10">
        <v>0</v>
      </c>
      <c r="W90" s="12">
        <v>0</v>
      </c>
      <c r="X90"/>
      <c r="Y90"/>
      <c r="Z90"/>
      <c r="AA90"/>
      <c r="AB90"/>
      <c r="AC90"/>
      <c r="AD90"/>
      <c r="AE90"/>
    </row>
    <row r="91" s="2" customFormat="1" spans="1:31">
      <c r="A91" s="5">
        <v>87</v>
      </c>
      <c r="B91" s="5">
        <v>442043</v>
      </c>
      <c r="C91" s="5" t="s">
        <v>105</v>
      </c>
      <c r="D91" s="5">
        <v>0</v>
      </c>
      <c r="E91" s="6">
        <v>0</v>
      </c>
      <c r="F91" s="7">
        <f t="shared" si="7"/>
        <v>0</v>
      </c>
      <c r="G91" s="5">
        <v>2</v>
      </c>
      <c r="H91" s="6">
        <v>1</v>
      </c>
      <c r="I91" s="7">
        <f t="shared" si="8"/>
        <v>2</v>
      </c>
      <c r="J91" s="5">
        <v>4</v>
      </c>
      <c r="K91" s="6">
        <v>0.5</v>
      </c>
      <c r="L91" s="7">
        <f t="shared" si="9"/>
        <v>2</v>
      </c>
      <c r="M91" s="5">
        <v>4</v>
      </c>
      <c r="N91" s="6">
        <v>0.75</v>
      </c>
      <c r="O91" s="9">
        <f t="shared" si="10"/>
        <v>3</v>
      </c>
      <c r="P91" s="10">
        <f t="shared" si="11"/>
        <v>10</v>
      </c>
      <c r="Q91" s="9">
        <f t="shared" si="12"/>
        <v>7</v>
      </c>
      <c r="R91" s="12">
        <f t="shared" si="13"/>
        <v>0.7</v>
      </c>
      <c r="S91" s="10">
        <v>583</v>
      </c>
      <c r="T91" s="10">
        <v>14</v>
      </c>
      <c r="U91" s="12">
        <v>0.024</v>
      </c>
      <c r="V91" s="10">
        <v>0</v>
      </c>
      <c r="W91" s="12">
        <v>0</v>
      </c>
      <c r="X91"/>
      <c r="Y91"/>
      <c r="Z91"/>
      <c r="AA91"/>
      <c r="AB91"/>
      <c r="AC91"/>
      <c r="AD91"/>
      <c r="AE91"/>
    </row>
    <row r="92" s="2" customFormat="1" spans="1:31">
      <c r="A92" s="5">
        <v>88</v>
      </c>
      <c r="B92" s="5">
        <v>442008</v>
      </c>
      <c r="C92" s="5" t="s">
        <v>106</v>
      </c>
      <c r="D92" s="5">
        <v>0</v>
      </c>
      <c r="E92" s="6">
        <v>0</v>
      </c>
      <c r="F92" s="7">
        <f t="shared" si="7"/>
        <v>0</v>
      </c>
      <c r="G92" s="5">
        <v>1</v>
      </c>
      <c r="H92" s="6">
        <v>0</v>
      </c>
      <c r="I92" s="7">
        <f t="shared" si="8"/>
        <v>0</v>
      </c>
      <c r="J92" s="5">
        <v>1</v>
      </c>
      <c r="K92" s="6">
        <v>1</v>
      </c>
      <c r="L92" s="7">
        <f t="shared" si="9"/>
        <v>1</v>
      </c>
      <c r="M92" s="5">
        <v>1</v>
      </c>
      <c r="N92" s="6">
        <v>1</v>
      </c>
      <c r="O92" s="9">
        <f t="shared" si="10"/>
        <v>1</v>
      </c>
      <c r="P92" s="10">
        <f t="shared" si="11"/>
        <v>3</v>
      </c>
      <c r="Q92" s="9">
        <f t="shared" si="12"/>
        <v>2</v>
      </c>
      <c r="R92" s="12">
        <f t="shared" si="13"/>
        <v>0.666666666666667</v>
      </c>
      <c r="S92" s="10">
        <v>173</v>
      </c>
      <c r="T92" s="10">
        <v>4</v>
      </c>
      <c r="U92" s="12">
        <v>0.0231</v>
      </c>
      <c r="V92" s="10">
        <v>0</v>
      </c>
      <c r="W92" s="12">
        <v>0</v>
      </c>
      <c r="X92"/>
      <c r="Y92"/>
      <c r="Z92"/>
      <c r="AA92"/>
      <c r="AB92"/>
      <c r="AC92"/>
      <c r="AD92"/>
      <c r="AE92"/>
    </row>
    <row r="93" s="2" customFormat="1" spans="1:31">
      <c r="A93" s="5">
        <v>89</v>
      </c>
      <c r="B93" s="5">
        <v>442068</v>
      </c>
      <c r="C93" s="5" t="s">
        <v>107</v>
      </c>
      <c r="D93" s="5">
        <v>4</v>
      </c>
      <c r="E93" s="6">
        <v>0.5</v>
      </c>
      <c r="F93" s="7">
        <f t="shared" si="7"/>
        <v>2</v>
      </c>
      <c r="G93" s="5">
        <v>12</v>
      </c>
      <c r="H93" s="6">
        <v>0.5</v>
      </c>
      <c r="I93" s="7">
        <f t="shared" si="8"/>
        <v>6</v>
      </c>
      <c r="J93" s="5">
        <v>13</v>
      </c>
      <c r="K93" s="6">
        <v>0.6923</v>
      </c>
      <c r="L93" s="7">
        <f t="shared" si="9"/>
        <v>8.9999</v>
      </c>
      <c r="M93" s="5">
        <v>9</v>
      </c>
      <c r="N93" s="6">
        <v>0.8889</v>
      </c>
      <c r="O93" s="9">
        <f t="shared" si="10"/>
        <v>8.0001</v>
      </c>
      <c r="P93" s="10">
        <f t="shared" si="11"/>
        <v>38</v>
      </c>
      <c r="Q93" s="9">
        <f t="shared" si="12"/>
        <v>25</v>
      </c>
      <c r="R93" s="12">
        <f t="shared" si="13"/>
        <v>0.657894736842105</v>
      </c>
      <c r="S93" s="10">
        <v>891</v>
      </c>
      <c r="T93" s="10">
        <v>21</v>
      </c>
      <c r="U93" s="12">
        <v>0.0236</v>
      </c>
      <c r="V93" s="10">
        <v>0</v>
      </c>
      <c r="W93" s="12">
        <v>0</v>
      </c>
      <c r="X93"/>
      <c r="Y93"/>
      <c r="Z93"/>
      <c r="AA93"/>
      <c r="AB93"/>
      <c r="AC93"/>
      <c r="AD93"/>
      <c r="AE93"/>
    </row>
    <row r="94" s="2" customFormat="1" spans="1:31">
      <c r="A94" s="5">
        <v>90</v>
      </c>
      <c r="B94" s="5">
        <v>442037</v>
      </c>
      <c r="C94" s="5" t="s">
        <v>108</v>
      </c>
      <c r="D94" s="5">
        <v>1</v>
      </c>
      <c r="E94" s="6">
        <v>0</v>
      </c>
      <c r="F94" s="7">
        <f t="shared" si="7"/>
        <v>0</v>
      </c>
      <c r="G94" s="5">
        <v>13</v>
      </c>
      <c r="H94" s="6">
        <v>0.4615</v>
      </c>
      <c r="I94" s="7">
        <f t="shared" si="8"/>
        <v>5.9995</v>
      </c>
      <c r="J94" s="5">
        <v>20</v>
      </c>
      <c r="K94" s="6">
        <v>0.55</v>
      </c>
      <c r="L94" s="7">
        <f t="shared" si="9"/>
        <v>11</v>
      </c>
      <c r="M94" s="5">
        <v>18</v>
      </c>
      <c r="N94" s="6">
        <v>0.8889</v>
      </c>
      <c r="O94" s="9">
        <f t="shared" si="10"/>
        <v>16.0002</v>
      </c>
      <c r="P94" s="10">
        <f t="shared" si="11"/>
        <v>52</v>
      </c>
      <c r="Q94" s="9">
        <f t="shared" si="12"/>
        <v>32.9997</v>
      </c>
      <c r="R94" s="12">
        <f t="shared" si="13"/>
        <v>0.634609615384615</v>
      </c>
      <c r="S94" s="10">
        <v>2320</v>
      </c>
      <c r="T94" s="10">
        <v>53</v>
      </c>
      <c r="U94" s="12">
        <v>0.0228</v>
      </c>
      <c r="V94" s="10">
        <v>0</v>
      </c>
      <c r="W94" s="12">
        <v>0</v>
      </c>
      <c r="X94"/>
      <c r="Y94"/>
      <c r="Z94"/>
      <c r="AA94"/>
      <c r="AB94"/>
      <c r="AC94"/>
      <c r="AD94"/>
      <c r="AE94"/>
    </row>
    <row r="95" s="2" customFormat="1" spans="1:31">
      <c r="A95" s="5">
        <v>91</v>
      </c>
      <c r="B95" s="5">
        <v>442049</v>
      </c>
      <c r="C95" s="5" t="s">
        <v>109</v>
      </c>
      <c r="D95" s="5">
        <v>0</v>
      </c>
      <c r="E95" s="6">
        <v>0</v>
      </c>
      <c r="F95" s="7">
        <f t="shared" si="7"/>
        <v>0</v>
      </c>
      <c r="G95" s="5">
        <v>2</v>
      </c>
      <c r="H95" s="6">
        <v>1</v>
      </c>
      <c r="I95" s="7">
        <f t="shared" si="8"/>
        <v>2</v>
      </c>
      <c r="J95" s="5">
        <v>10</v>
      </c>
      <c r="K95" s="6">
        <v>0.5</v>
      </c>
      <c r="L95" s="7">
        <f t="shared" si="9"/>
        <v>5</v>
      </c>
      <c r="M95" s="5">
        <v>4</v>
      </c>
      <c r="N95" s="6">
        <v>0.75</v>
      </c>
      <c r="O95" s="9">
        <f t="shared" si="10"/>
        <v>3</v>
      </c>
      <c r="P95" s="10">
        <f t="shared" si="11"/>
        <v>16</v>
      </c>
      <c r="Q95" s="9">
        <f t="shared" si="12"/>
        <v>10</v>
      </c>
      <c r="R95" s="12">
        <f t="shared" si="13"/>
        <v>0.625</v>
      </c>
      <c r="S95" s="10">
        <v>643</v>
      </c>
      <c r="T95" s="10">
        <v>9</v>
      </c>
      <c r="U95" s="12">
        <v>0.014</v>
      </c>
      <c r="V95" s="10">
        <v>0</v>
      </c>
      <c r="W95" s="12">
        <v>0</v>
      </c>
      <c r="X95"/>
      <c r="Y95"/>
      <c r="Z95"/>
      <c r="AA95"/>
      <c r="AB95"/>
      <c r="AC95"/>
      <c r="AD95"/>
      <c r="AE95"/>
    </row>
    <row r="96" s="2" customFormat="1" spans="1:31">
      <c r="A96" s="5">
        <v>92</v>
      </c>
      <c r="B96" s="5">
        <v>442065</v>
      </c>
      <c r="C96" s="5" t="s">
        <v>110</v>
      </c>
      <c r="D96" s="5">
        <v>2</v>
      </c>
      <c r="E96" s="6">
        <v>0.5</v>
      </c>
      <c r="F96" s="7">
        <f t="shared" si="7"/>
        <v>1</v>
      </c>
      <c r="G96" s="5">
        <v>13</v>
      </c>
      <c r="H96" s="6">
        <v>0.7692</v>
      </c>
      <c r="I96" s="7">
        <f t="shared" si="8"/>
        <v>9.9996</v>
      </c>
      <c r="J96" s="5">
        <v>21</v>
      </c>
      <c r="K96" s="6">
        <v>0.381</v>
      </c>
      <c r="L96" s="7">
        <f t="shared" si="9"/>
        <v>8.001</v>
      </c>
      <c r="M96" s="5">
        <v>14</v>
      </c>
      <c r="N96" s="6">
        <v>0.8571</v>
      </c>
      <c r="O96" s="9">
        <f t="shared" si="10"/>
        <v>11.9994</v>
      </c>
      <c r="P96" s="10">
        <f t="shared" si="11"/>
        <v>50</v>
      </c>
      <c r="Q96" s="9">
        <f t="shared" si="12"/>
        <v>31</v>
      </c>
      <c r="R96" s="12">
        <f t="shared" si="13"/>
        <v>0.62</v>
      </c>
      <c r="S96" s="10">
        <v>377</v>
      </c>
      <c r="T96" s="10">
        <v>6</v>
      </c>
      <c r="U96" s="12">
        <v>0.0159</v>
      </c>
      <c r="V96" s="10">
        <v>0</v>
      </c>
      <c r="W96" s="12">
        <v>0</v>
      </c>
      <c r="X96"/>
      <c r="Y96"/>
      <c r="Z96"/>
      <c r="AA96"/>
      <c r="AB96"/>
      <c r="AC96"/>
      <c r="AD96"/>
      <c r="AE96"/>
    </row>
    <row r="97" s="2" customFormat="1" spans="1:31">
      <c r="A97" s="5">
        <v>93</v>
      </c>
      <c r="B97" s="5">
        <v>442101</v>
      </c>
      <c r="C97" s="5" t="s">
        <v>111</v>
      </c>
      <c r="D97" s="5">
        <v>2</v>
      </c>
      <c r="E97" s="6">
        <v>0.5</v>
      </c>
      <c r="F97" s="7">
        <f t="shared" si="7"/>
        <v>1</v>
      </c>
      <c r="G97" s="5">
        <v>12</v>
      </c>
      <c r="H97" s="6">
        <v>0.5833</v>
      </c>
      <c r="I97" s="7">
        <f t="shared" si="8"/>
        <v>6.9996</v>
      </c>
      <c r="J97" s="5">
        <v>23</v>
      </c>
      <c r="K97" s="6">
        <v>0.4348</v>
      </c>
      <c r="L97" s="7">
        <f t="shared" si="9"/>
        <v>10.0004</v>
      </c>
      <c r="M97" s="5">
        <v>13</v>
      </c>
      <c r="N97" s="6">
        <v>1</v>
      </c>
      <c r="O97" s="9">
        <f t="shared" si="10"/>
        <v>13</v>
      </c>
      <c r="P97" s="10">
        <f t="shared" si="11"/>
        <v>50</v>
      </c>
      <c r="Q97" s="9">
        <f t="shared" si="12"/>
        <v>31</v>
      </c>
      <c r="R97" s="12">
        <f t="shared" si="13"/>
        <v>0.62</v>
      </c>
      <c r="S97" s="10">
        <v>360</v>
      </c>
      <c r="T97" s="10">
        <v>9</v>
      </c>
      <c r="U97" s="12">
        <v>0.025</v>
      </c>
      <c r="V97" s="10">
        <v>0</v>
      </c>
      <c r="W97" s="12">
        <v>0</v>
      </c>
      <c r="X97"/>
      <c r="Y97"/>
      <c r="Z97"/>
      <c r="AA97"/>
      <c r="AB97"/>
      <c r="AC97"/>
      <c r="AD97"/>
      <c r="AE97"/>
    </row>
    <row r="98" s="2" customFormat="1" spans="1:31">
      <c r="A98" s="5">
        <v>94</v>
      </c>
      <c r="B98" s="5">
        <v>442046</v>
      </c>
      <c r="C98" s="5" t="s">
        <v>112</v>
      </c>
      <c r="D98" s="5">
        <v>0</v>
      </c>
      <c r="E98" s="6">
        <v>0</v>
      </c>
      <c r="F98" s="7">
        <f t="shared" si="7"/>
        <v>0</v>
      </c>
      <c r="G98" s="5">
        <v>1</v>
      </c>
      <c r="H98" s="6">
        <v>1</v>
      </c>
      <c r="I98" s="7">
        <f t="shared" si="8"/>
        <v>1</v>
      </c>
      <c r="J98" s="5">
        <v>1</v>
      </c>
      <c r="K98" s="6">
        <v>0</v>
      </c>
      <c r="L98" s="7">
        <f t="shared" si="9"/>
        <v>0</v>
      </c>
      <c r="M98" s="5">
        <v>3</v>
      </c>
      <c r="N98" s="6">
        <v>0.6667</v>
      </c>
      <c r="O98" s="9">
        <f t="shared" si="10"/>
        <v>2.0001</v>
      </c>
      <c r="P98" s="10">
        <f t="shared" si="11"/>
        <v>5</v>
      </c>
      <c r="Q98" s="9">
        <f t="shared" si="12"/>
        <v>3.0001</v>
      </c>
      <c r="R98" s="12">
        <f t="shared" si="13"/>
        <v>0.60002</v>
      </c>
      <c r="S98" s="10">
        <v>268</v>
      </c>
      <c r="T98" s="10">
        <v>7</v>
      </c>
      <c r="U98" s="12">
        <v>0.0261</v>
      </c>
      <c r="V98" s="10">
        <v>0</v>
      </c>
      <c r="W98" s="12">
        <v>0</v>
      </c>
      <c r="X98"/>
      <c r="Y98"/>
      <c r="Z98"/>
      <c r="AA98"/>
      <c r="AB98"/>
      <c r="AC98"/>
      <c r="AD98"/>
      <c r="AE98"/>
    </row>
    <row r="99" s="2" customFormat="1" spans="1:31">
      <c r="A99" s="5">
        <v>95</v>
      </c>
      <c r="B99" s="5">
        <v>442020</v>
      </c>
      <c r="C99" s="5" t="s">
        <v>113</v>
      </c>
      <c r="D99" s="5">
        <v>0</v>
      </c>
      <c r="E99" s="6">
        <v>0</v>
      </c>
      <c r="F99" s="7">
        <f t="shared" si="7"/>
        <v>0</v>
      </c>
      <c r="G99" s="5">
        <v>3</v>
      </c>
      <c r="H99" s="6">
        <v>0</v>
      </c>
      <c r="I99" s="7">
        <f t="shared" si="8"/>
        <v>0</v>
      </c>
      <c r="J99" s="5">
        <v>1</v>
      </c>
      <c r="K99" s="6">
        <v>1</v>
      </c>
      <c r="L99" s="7">
        <f t="shared" si="9"/>
        <v>1</v>
      </c>
      <c r="M99" s="5">
        <v>7</v>
      </c>
      <c r="N99" s="6">
        <v>0.7143</v>
      </c>
      <c r="O99" s="9">
        <f t="shared" si="10"/>
        <v>5.0001</v>
      </c>
      <c r="P99" s="10">
        <f t="shared" si="11"/>
        <v>11</v>
      </c>
      <c r="Q99" s="9">
        <f t="shared" si="12"/>
        <v>6.0001</v>
      </c>
      <c r="R99" s="12">
        <f t="shared" si="13"/>
        <v>0.545463636363636</v>
      </c>
      <c r="S99" s="10">
        <v>229</v>
      </c>
      <c r="T99" s="10">
        <v>3</v>
      </c>
      <c r="U99" s="12">
        <v>0.0131</v>
      </c>
      <c r="V99" s="10">
        <v>0</v>
      </c>
      <c r="W99" s="12">
        <v>0</v>
      </c>
      <c r="X99"/>
      <c r="Y99"/>
      <c r="Z99"/>
      <c r="AA99"/>
      <c r="AB99"/>
      <c r="AC99"/>
      <c r="AD99"/>
      <c r="AE99"/>
    </row>
    <row r="100" s="2" customFormat="1" spans="1:31">
      <c r="A100" s="5">
        <v>96</v>
      </c>
      <c r="B100" s="5">
        <v>442066</v>
      </c>
      <c r="C100" s="5" t="s">
        <v>114</v>
      </c>
      <c r="D100" s="5">
        <v>0</v>
      </c>
      <c r="E100" s="6">
        <v>0</v>
      </c>
      <c r="F100" s="7">
        <f t="shared" si="7"/>
        <v>0</v>
      </c>
      <c r="G100" s="5">
        <v>13</v>
      </c>
      <c r="H100" s="6">
        <v>0.2308</v>
      </c>
      <c r="I100" s="7">
        <f t="shared" si="8"/>
        <v>3.0004</v>
      </c>
      <c r="J100" s="5">
        <v>25</v>
      </c>
      <c r="K100" s="6">
        <v>0.24</v>
      </c>
      <c r="L100" s="7">
        <f t="shared" si="9"/>
        <v>6</v>
      </c>
      <c r="M100" s="5">
        <v>18</v>
      </c>
      <c r="N100" s="6">
        <v>0.9444</v>
      </c>
      <c r="O100" s="9">
        <f t="shared" si="10"/>
        <v>16.9992</v>
      </c>
      <c r="P100" s="10">
        <f t="shared" si="11"/>
        <v>56</v>
      </c>
      <c r="Q100" s="9">
        <f t="shared" si="12"/>
        <v>25.9996</v>
      </c>
      <c r="R100" s="12">
        <f t="shared" si="13"/>
        <v>0.464278571428571</v>
      </c>
      <c r="S100" s="10">
        <v>592</v>
      </c>
      <c r="T100" s="10">
        <v>15</v>
      </c>
      <c r="U100" s="12">
        <v>0.0253</v>
      </c>
      <c r="V100" s="10">
        <v>0</v>
      </c>
      <c r="W100" s="12">
        <v>0</v>
      </c>
      <c r="X100"/>
      <c r="Y100"/>
      <c r="Z100"/>
      <c r="AA100"/>
      <c r="AB100"/>
      <c r="AC100"/>
      <c r="AD100"/>
      <c r="AE100"/>
    </row>
    <row r="101" s="2" customFormat="1" spans="1:31">
      <c r="A101" s="5">
        <v>97</v>
      </c>
      <c r="B101" s="5">
        <v>442041</v>
      </c>
      <c r="C101" s="5" t="s">
        <v>115</v>
      </c>
      <c r="D101" s="5">
        <v>2</v>
      </c>
      <c r="E101" s="6">
        <v>0.5</v>
      </c>
      <c r="F101" s="7">
        <f t="shared" si="7"/>
        <v>1</v>
      </c>
      <c r="G101" s="5">
        <v>1</v>
      </c>
      <c r="H101" s="6">
        <v>1</v>
      </c>
      <c r="I101" s="7">
        <f t="shared" si="8"/>
        <v>1</v>
      </c>
      <c r="J101" s="5">
        <v>2</v>
      </c>
      <c r="K101" s="6">
        <v>0</v>
      </c>
      <c r="L101" s="7">
        <f t="shared" si="9"/>
        <v>0</v>
      </c>
      <c r="M101" s="5">
        <v>1</v>
      </c>
      <c r="N101" s="6">
        <v>0</v>
      </c>
      <c r="O101" s="9">
        <f t="shared" si="10"/>
        <v>0</v>
      </c>
      <c r="P101" s="10">
        <f t="shared" si="11"/>
        <v>6</v>
      </c>
      <c r="Q101" s="9">
        <f t="shared" si="12"/>
        <v>2</v>
      </c>
      <c r="R101" s="12">
        <f t="shared" si="13"/>
        <v>0.333333333333333</v>
      </c>
      <c r="S101" s="10">
        <v>201</v>
      </c>
      <c r="T101" s="10">
        <v>3</v>
      </c>
      <c r="U101" s="12">
        <v>0.0149</v>
      </c>
      <c r="V101" s="10">
        <v>0</v>
      </c>
      <c r="W101" s="12">
        <v>0</v>
      </c>
      <c r="X101"/>
      <c r="Y101"/>
      <c r="Z101"/>
      <c r="AA101"/>
      <c r="AB101"/>
      <c r="AC101"/>
      <c r="AD101"/>
      <c r="AE101"/>
    </row>
    <row r="102" s="2" customFormat="1" spans="1:31">
      <c r="A102" s="5">
        <v>98</v>
      </c>
      <c r="B102" s="5">
        <v>442062</v>
      </c>
      <c r="C102" s="5" t="s">
        <v>116</v>
      </c>
      <c r="D102" s="5">
        <v>0</v>
      </c>
      <c r="E102" s="6">
        <v>0</v>
      </c>
      <c r="F102" s="7">
        <f t="shared" si="7"/>
        <v>0</v>
      </c>
      <c r="G102" s="5">
        <v>5</v>
      </c>
      <c r="H102" s="6">
        <v>0.4</v>
      </c>
      <c r="I102" s="7">
        <f t="shared" si="8"/>
        <v>2</v>
      </c>
      <c r="J102" s="5">
        <v>2</v>
      </c>
      <c r="K102" s="6">
        <v>0</v>
      </c>
      <c r="L102" s="7">
        <f t="shared" si="9"/>
        <v>0</v>
      </c>
      <c r="M102" s="5">
        <v>0</v>
      </c>
      <c r="N102" s="6">
        <v>0</v>
      </c>
      <c r="O102" s="9">
        <f t="shared" si="10"/>
        <v>0</v>
      </c>
      <c r="P102" s="10">
        <f t="shared" si="11"/>
        <v>7</v>
      </c>
      <c r="Q102" s="9">
        <f t="shared" si="12"/>
        <v>2</v>
      </c>
      <c r="R102" s="12">
        <f t="shared" si="13"/>
        <v>0.285714285714286</v>
      </c>
      <c r="S102" s="10">
        <v>175</v>
      </c>
      <c r="T102" s="10">
        <v>9</v>
      </c>
      <c r="U102" s="12">
        <v>0.0514</v>
      </c>
      <c r="V102" s="10">
        <v>0</v>
      </c>
      <c r="W102" s="12">
        <v>0</v>
      </c>
      <c r="X102"/>
      <c r="Y102"/>
      <c r="Z102"/>
      <c r="AA102"/>
      <c r="AB102"/>
      <c r="AC102"/>
      <c r="AD102"/>
      <c r="AE102"/>
    </row>
    <row r="103" s="2" customFormat="1" spans="1:31">
      <c r="A103" s="5">
        <v>99</v>
      </c>
      <c r="B103" s="5">
        <v>442036</v>
      </c>
      <c r="C103" s="5" t="s">
        <v>117</v>
      </c>
      <c r="D103" s="5">
        <v>1</v>
      </c>
      <c r="E103" s="6">
        <v>1</v>
      </c>
      <c r="F103" s="7">
        <f t="shared" si="7"/>
        <v>1</v>
      </c>
      <c r="G103" s="5">
        <v>4</v>
      </c>
      <c r="H103" s="6">
        <v>0.25</v>
      </c>
      <c r="I103" s="7">
        <f t="shared" si="8"/>
        <v>1</v>
      </c>
      <c r="J103" s="5">
        <v>3</v>
      </c>
      <c r="K103" s="6">
        <v>0</v>
      </c>
      <c r="L103" s="7">
        <f t="shared" si="9"/>
        <v>0</v>
      </c>
      <c r="M103" s="5">
        <v>0</v>
      </c>
      <c r="N103" s="6">
        <v>0</v>
      </c>
      <c r="O103" s="9">
        <f t="shared" si="10"/>
        <v>0</v>
      </c>
      <c r="P103" s="10">
        <f t="shared" si="11"/>
        <v>8</v>
      </c>
      <c r="Q103" s="9">
        <f t="shared" si="12"/>
        <v>2</v>
      </c>
      <c r="R103" s="12">
        <f t="shared" si="13"/>
        <v>0.25</v>
      </c>
      <c r="S103" s="10">
        <v>314</v>
      </c>
      <c r="T103" s="10">
        <v>5</v>
      </c>
      <c r="U103" s="12">
        <v>0.0159</v>
      </c>
      <c r="V103" s="10">
        <v>0</v>
      </c>
      <c r="W103" s="12">
        <v>0</v>
      </c>
      <c r="X103"/>
      <c r="Y103"/>
      <c r="Z103"/>
      <c r="AA103"/>
      <c r="AB103"/>
      <c r="AC103"/>
      <c r="AD103"/>
      <c r="AE103"/>
    </row>
    <row r="104" s="2" customFormat="1" spans="1:31">
      <c r="A104" s="5">
        <v>100</v>
      </c>
      <c r="B104" s="5">
        <v>442069</v>
      </c>
      <c r="C104" s="5" t="s">
        <v>118</v>
      </c>
      <c r="D104" s="5">
        <v>0</v>
      </c>
      <c r="E104" s="6">
        <v>0</v>
      </c>
      <c r="F104" s="7">
        <f t="shared" si="7"/>
        <v>0</v>
      </c>
      <c r="G104" s="5">
        <v>0</v>
      </c>
      <c r="H104" s="6">
        <v>0</v>
      </c>
      <c r="I104" s="7">
        <f t="shared" si="8"/>
        <v>0</v>
      </c>
      <c r="J104" s="5">
        <v>0</v>
      </c>
      <c r="K104" s="6">
        <v>0</v>
      </c>
      <c r="L104" s="7">
        <f t="shared" si="9"/>
        <v>0</v>
      </c>
      <c r="M104" s="5">
        <v>0</v>
      </c>
      <c r="N104" s="6">
        <v>0</v>
      </c>
      <c r="O104" s="9">
        <f t="shared" si="10"/>
        <v>0</v>
      </c>
      <c r="P104" s="10">
        <f t="shared" si="11"/>
        <v>0</v>
      </c>
      <c r="Q104" s="9">
        <f t="shared" si="12"/>
        <v>0</v>
      </c>
      <c r="R104" s="6">
        <v>0</v>
      </c>
      <c r="S104" s="10">
        <v>0</v>
      </c>
      <c r="T104" s="10">
        <v>0</v>
      </c>
      <c r="U104" s="12">
        <v>0</v>
      </c>
      <c r="V104" s="10">
        <v>0</v>
      </c>
      <c r="W104" s="12">
        <v>0</v>
      </c>
      <c r="X104"/>
      <c r="Y104"/>
      <c r="Z104"/>
      <c r="AA104"/>
      <c r="AB104"/>
      <c r="AC104"/>
      <c r="AD104"/>
      <c r="AE104"/>
    </row>
    <row r="105" s="2" customFormat="1" spans="1:31">
      <c r="A105" s="5">
        <v>101</v>
      </c>
      <c r="B105" s="5">
        <v>442103</v>
      </c>
      <c r="C105" s="5" t="s">
        <v>119</v>
      </c>
      <c r="D105" s="5">
        <v>0</v>
      </c>
      <c r="E105" s="6">
        <v>0</v>
      </c>
      <c r="F105" s="7">
        <f t="shared" si="7"/>
        <v>0</v>
      </c>
      <c r="G105" s="5">
        <v>0</v>
      </c>
      <c r="H105" s="6">
        <v>0</v>
      </c>
      <c r="I105" s="7">
        <f t="shared" si="8"/>
        <v>0</v>
      </c>
      <c r="J105" s="5">
        <v>0</v>
      </c>
      <c r="K105" s="6">
        <v>0</v>
      </c>
      <c r="L105" s="7">
        <f t="shared" si="9"/>
        <v>0</v>
      </c>
      <c r="M105" s="5">
        <v>0</v>
      </c>
      <c r="N105" s="6">
        <v>0</v>
      </c>
      <c r="O105" s="9">
        <f t="shared" si="10"/>
        <v>0</v>
      </c>
      <c r="P105" s="10">
        <f t="shared" si="11"/>
        <v>0</v>
      </c>
      <c r="Q105" s="9">
        <f t="shared" si="12"/>
        <v>0</v>
      </c>
      <c r="R105" s="6">
        <v>0</v>
      </c>
      <c r="S105" s="10">
        <v>0</v>
      </c>
      <c r="T105" s="10">
        <v>0</v>
      </c>
      <c r="U105" s="12">
        <v>0</v>
      </c>
      <c r="V105" s="10">
        <v>0</v>
      </c>
      <c r="W105" s="12">
        <v>0</v>
      </c>
      <c r="X105"/>
      <c r="Y105"/>
      <c r="Z105"/>
      <c r="AA105"/>
      <c r="AB105"/>
      <c r="AC105"/>
      <c r="AD105"/>
      <c r="AE105"/>
    </row>
    <row r="106" s="2" customFormat="1" spans="1:31">
      <c r="A106" s="5">
        <v>102</v>
      </c>
      <c r="B106" s="5">
        <v>442104</v>
      </c>
      <c r="C106" s="5" t="s">
        <v>120</v>
      </c>
      <c r="D106" s="5">
        <v>0</v>
      </c>
      <c r="E106" s="6">
        <v>0</v>
      </c>
      <c r="F106" s="7">
        <f t="shared" si="7"/>
        <v>0</v>
      </c>
      <c r="G106" s="5">
        <v>0</v>
      </c>
      <c r="H106" s="6">
        <v>0</v>
      </c>
      <c r="I106" s="7">
        <f t="shared" si="8"/>
        <v>0</v>
      </c>
      <c r="J106" s="5">
        <v>0</v>
      </c>
      <c r="K106" s="6">
        <v>0</v>
      </c>
      <c r="L106" s="7">
        <f t="shared" si="9"/>
        <v>0</v>
      </c>
      <c r="M106" s="5">
        <v>0</v>
      </c>
      <c r="N106" s="6">
        <v>0</v>
      </c>
      <c r="O106" s="9">
        <f t="shared" si="10"/>
        <v>0</v>
      </c>
      <c r="P106" s="10">
        <f t="shared" si="11"/>
        <v>0</v>
      </c>
      <c r="Q106" s="9">
        <f t="shared" si="12"/>
        <v>0</v>
      </c>
      <c r="R106" s="6">
        <v>0</v>
      </c>
      <c r="S106" s="10">
        <v>0</v>
      </c>
      <c r="T106" s="10">
        <v>0</v>
      </c>
      <c r="U106" s="12">
        <v>0</v>
      </c>
      <c r="V106" s="10">
        <v>0</v>
      </c>
      <c r="W106" s="12">
        <v>0</v>
      </c>
      <c r="X106"/>
      <c r="Y106"/>
      <c r="Z106"/>
      <c r="AA106"/>
      <c r="AB106"/>
      <c r="AC106"/>
      <c r="AD106"/>
      <c r="AE106"/>
    </row>
    <row r="107" s="2" customFormat="1" spans="1:31">
      <c r="A107" s="5">
        <v>103</v>
      </c>
      <c r="B107" s="5">
        <v>442105</v>
      </c>
      <c r="C107" s="5" t="s">
        <v>121</v>
      </c>
      <c r="D107" s="5">
        <v>0</v>
      </c>
      <c r="E107" s="6">
        <v>0</v>
      </c>
      <c r="F107" s="7">
        <f t="shared" si="7"/>
        <v>0</v>
      </c>
      <c r="G107" s="5">
        <v>0</v>
      </c>
      <c r="H107" s="6">
        <v>0</v>
      </c>
      <c r="I107" s="7">
        <f t="shared" si="8"/>
        <v>0</v>
      </c>
      <c r="J107" s="5">
        <v>0</v>
      </c>
      <c r="K107" s="6">
        <v>0</v>
      </c>
      <c r="L107" s="7">
        <f t="shared" si="9"/>
        <v>0</v>
      </c>
      <c r="M107" s="5">
        <v>0</v>
      </c>
      <c r="N107" s="6">
        <v>0</v>
      </c>
      <c r="O107" s="9">
        <f t="shared" si="10"/>
        <v>0</v>
      </c>
      <c r="P107" s="10">
        <f t="shared" si="11"/>
        <v>0</v>
      </c>
      <c r="Q107" s="9">
        <f t="shared" si="12"/>
        <v>0</v>
      </c>
      <c r="R107" s="6">
        <v>0</v>
      </c>
      <c r="S107" s="10">
        <v>0</v>
      </c>
      <c r="T107" s="10">
        <v>0</v>
      </c>
      <c r="U107" s="12">
        <v>0</v>
      </c>
      <c r="V107" s="10">
        <v>0</v>
      </c>
      <c r="W107" s="12">
        <v>0</v>
      </c>
      <c r="X107"/>
      <c r="Y107"/>
      <c r="Z107"/>
      <c r="AA107"/>
      <c r="AB107"/>
      <c r="AC107"/>
      <c r="AD107"/>
      <c r="AE107"/>
    </row>
    <row r="108" s="2" customFormat="1" spans="1:31">
      <c r="A108" s="5">
        <v>104</v>
      </c>
      <c r="B108" s="5">
        <v>442106</v>
      </c>
      <c r="C108" s="5" t="s">
        <v>122</v>
      </c>
      <c r="D108" s="5">
        <v>0</v>
      </c>
      <c r="E108" s="6">
        <v>0</v>
      </c>
      <c r="F108" s="7">
        <f t="shared" si="7"/>
        <v>0</v>
      </c>
      <c r="G108" s="5">
        <v>0</v>
      </c>
      <c r="H108" s="6">
        <v>0</v>
      </c>
      <c r="I108" s="7">
        <f t="shared" si="8"/>
        <v>0</v>
      </c>
      <c r="J108" s="5">
        <v>0</v>
      </c>
      <c r="K108" s="6">
        <v>0</v>
      </c>
      <c r="L108" s="7">
        <f t="shared" si="9"/>
        <v>0</v>
      </c>
      <c r="M108" s="5">
        <v>0</v>
      </c>
      <c r="N108" s="6">
        <v>0</v>
      </c>
      <c r="O108" s="9">
        <f t="shared" si="10"/>
        <v>0</v>
      </c>
      <c r="P108" s="10">
        <f t="shared" si="11"/>
        <v>0</v>
      </c>
      <c r="Q108" s="9">
        <f t="shared" si="12"/>
        <v>0</v>
      </c>
      <c r="R108" s="6">
        <v>0</v>
      </c>
      <c r="S108" s="10">
        <v>0</v>
      </c>
      <c r="T108" s="10">
        <v>0</v>
      </c>
      <c r="U108" s="12">
        <v>0</v>
      </c>
      <c r="V108" s="10">
        <v>0</v>
      </c>
      <c r="W108" s="12">
        <v>0</v>
      </c>
      <c r="X108"/>
      <c r="Y108"/>
      <c r="Z108"/>
      <c r="AA108"/>
      <c r="AB108"/>
      <c r="AC108"/>
      <c r="AD108"/>
      <c r="AE108"/>
    </row>
    <row r="109" s="2" customFormat="1" spans="1:31">
      <c r="A109" s="5">
        <v>105</v>
      </c>
      <c r="B109" s="5">
        <v>442107</v>
      </c>
      <c r="C109" s="5" t="s">
        <v>123</v>
      </c>
      <c r="D109" s="5">
        <v>0</v>
      </c>
      <c r="E109" s="6">
        <v>0</v>
      </c>
      <c r="F109" s="7">
        <f t="shared" si="7"/>
        <v>0</v>
      </c>
      <c r="G109" s="5">
        <v>0</v>
      </c>
      <c r="H109" s="6">
        <v>0</v>
      </c>
      <c r="I109" s="7">
        <f t="shared" si="8"/>
        <v>0</v>
      </c>
      <c r="J109" s="5">
        <v>0</v>
      </c>
      <c r="K109" s="6">
        <v>0</v>
      </c>
      <c r="L109" s="7">
        <f t="shared" si="9"/>
        <v>0</v>
      </c>
      <c r="M109" s="5">
        <v>0</v>
      </c>
      <c r="N109" s="6">
        <v>0</v>
      </c>
      <c r="O109" s="9">
        <f t="shared" si="10"/>
        <v>0</v>
      </c>
      <c r="P109" s="10">
        <f t="shared" si="11"/>
        <v>0</v>
      </c>
      <c r="Q109" s="9">
        <f t="shared" si="12"/>
        <v>0</v>
      </c>
      <c r="R109" s="6">
        <v>0</v>
      </c>
      <c r="S109" s="10">
        <v>0</v>
      </c>
      <c r="T109" s="10">
        <v>0</v>
      </c>
      <c r="U109" s="12">
        <v>0</v>
      </c>
      <c r="V109" s="10">
        <v>0</v>
      </c>
      <c r="W109" s="12">
        <v>0</v>
      </c>
      <c r="X109"/>
      <c r="Y109"/>
      <c r="Z109"/>
      <c r="AA109"/>
      <c r="AB109"/>
      <c r="AC109"/>
      <c r="AD109"/>
      <c r="AE109"/>
    </row>
    <row r="110" s="2" customFormat="1" spans="1:31">
      <c r="A110" s="5">
        <v>106</v>
      </c>
      <c r="B110" s="5">
        <v>442108</v>
      </c>
      <c r="C110" s="5" t="s">
        <v>124</v>
      </c>
      <c r="D110" s="5">
        <v>0</v>
      </c>
      <c r="E110" s="6">
        <v>0</v>
      </c>
      <c r="F110" s="7">
        <f t="shared" si="7"/>
        <v>0</v>
      </c>
      <c r="G110" s="5">
        <v>0</v>
      </c>
      <c r="H110" s="6">
        <v>0</v>
      </c>
      <c r="I110" s="7">
        <f t="shared" si="8"/>
        <v>0</v>
      </c>
      <c r="J110" s="5">
        <v>0</v>
      </c>
      <c r="K110" s="6">
        <v>0</v>
      </c>
      <c r="L110" s="7">
        <f t="shared" si="9"/>
        <v>0</v>
      </c>
      <c r="M110" s="5">
        <v>0</v>
      </c>
      <c r="N110" s="6">
        <v>0</v>
      </c>
      <c r="O110" s="9">
        <f t="shared" si="10"/>
        <v>0</v>
      </c>
      <c r="P110" s="10">
        <f t="shared" si="11"/>
        <v>0</v>
      </c>
      <c r="Q110" s="9">
        <f t="shared" si="12"/>
        <v>0</v>
      </c>
      <c r="R110" s="6">
        <v>0</v>
      </c>
      <c r="S110" s="10">
        <v>0</v>
      </c>
      <c r="T110" s="10">
        <v>0</v>
      </c>
      <c r="U110" s="12">
        <v>0</v>
      </c>
      <c r="V110" s="10">
        <v>0</v>
      </c>
      <c r="W110" s="12">
        <v>0</v>
      </c>
      <c r="X110"/>
      <c r="Y110"/>
      <c r="Z110"/>
      <c r="AA110"/>
      <c r="AB110"/>
      <c r="AC110"/>
      <c r="AD110"/>
      <c r="AE110"/>
    </row>
    <row r="111" ht="36" customHeight="1" spans="1:18">
      <c r="A111" s="13" t="s">
        <v>125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5" s="2" customFormat="1" ht="12"/>
    <row r="116" s="2" customFormat="1" ht="12"/>
    <row r="117" s="2" customFormat="1" ht="12"/>
    <row r="118" s="2" customFormat="1" ht="12"/>
    <row r="119" s="2" customFormat="1" ht="12"/>
    <row r="120" s="2" customFormat="1" ht="12"/>
    <row r="121" s="2" customFormat="1" ht="12"/>
    <row r="122" s="2" customFormat="1" ht="12"/>
    <row r="123" s="2" customFormat="1" ht="12"/>
    <row r="124" s="2" customFormat="1" ht="12"/>
    <row r="125" s="2" customFormat="1" ht="12"/>
    <row r="126" s="2" customFormat="1" ht="12"/>
    <row r="127" s="2" customFormat="1" ht="12"/>
    <row r="128" s="2" customFormat="1" ht="12"/>
    <row r="129" s="2" customFormat="1" ht="12"/>
    <row r="130" s="2" customFormat="1" ht="12"/>
    <row r="131" s="2" customFormat="1" ht="12"/>
    <row r="132" s="2" customFormat="1" ht="12"/>
    <row r="133" s="2" customFormat="1" ht="12"/>
    <row r="134" s="2" customFormat="1" ht="12"/>
    <row r="135" s="2" customFormat="1" ht="12"/>
    <row r="136" s="2" customFormat="1" ht="12"/>
    <row r="137" s="2" customFormat="1" ht="12"/>
    <row r="138" s="2" customFormat="1" ht="12"/>
    <row r="139" s="2" customFormat="1" ht="12"/>
    <row r="140" s="2" customFormat="1" ht="12"/>
    <row r="141" s="2" customFormat="1" ht="12"/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1:R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751388888888889" right="0.751388888888889" top="0.0388888888888889" bottom="0.038888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2023-06-21T01:12:00Z</dcterms:created>
  <dcterms:modified xsi:type="dcterms:W3CDTF">2024-07-29T03:01:45Z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551FD9B0743F40ABAFB24BEA68AD2EDD_12</vt:lpwstr>
  </property>
</Properties>
</file>