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<sst xmlns="http://schemas.openxmlformats.org/spreadsheetml/2006/main" count="149" uniqueCount="127">
  <si>
    <t>驾校培训质量统计表（2022年10月份）</t>
  </si>
  <si>
    <t>序号</t>
  </si>
  <si>
    <t>驾校代码</t>
  </si>
  <si>
    <t>驾校名称</t>
  </si>
  <si>
    <t>科目一</t>
  </si>
  <si>
    <t>科目二</t>
  </si>
  <si>
    <t>科目三</t>
  </si>
  <si>
    <t>综合情况</t>
  </si>
  <si>
    <t>三年内驾龄驾驶人交通违法和事故</t>
  </si>
  <si>
    <t>人数</t>
  </si>
  <si>
    <t>合格率</t>
  </si>
  <si>
    <t>合格人数</t>
  </si>
  <si>
    <t>实际道路考试</t>
  </si>
  <si>
    <t>安全文明驾驶</t>
  </si>
  <si>
    <t>考试人数</t>
  </si>
  <si>
    <t>违法</t>
  </si>
  <si>
    <t>事故</t>
  </si>
  <si>
    <t>违法率</t>
  </si>
  <si>
    <t>事故率</t>
  </si>
  <si>
    <t>金宁学院</t>
  </si>
  <si>
    <t>天堡驾校</t>
  </si>
  <si>
    <t>广捷驾校</t>
  </si>
  <si>
    <t>海泓驾校</t>
  </si>
  <si>
    <t>骐浩驾校</t>
  </si>
  <si>
    <t>迅达驾校</t>
  </si>
  <si>
    <t>古镇广捷驾校</t>
  </si>
  <si>
    <t>联达驾校</t>
  </si>
  <si>
    <t>金基驾校</t>
  </si>
  <si>
    <t>骏宇驾校</t>
  </si>
  <si>
    <t>永胜驾校</t>
  </si>
  <si>
    <t>开心驾校</t>
  </si>
  <si>
    <t>创亿驾校</t>
  </si>
  <si>
    <t>德雅驾校</t>
  </si>
  <si>
    <t>前程驾校</t>
  </si>
  <si>
    <t>开延驾校</t>
  </si>
  <si>
    <t>中泰驾校</t>
  </si>
  <si>
    <t>广兴驾校</t>
  </si>
  <si>
    <t>安达驾校</t>
  </si>
  <si>
    <t>永成驾校</t>
  </si>
  <si>
    <t>永翔驾校</t>
  </si>
  <si>
    <t>一新公司</t>
  </si>
  <si>
    <t>鸿业驾校</t>
  </si>
  <si>
    <t>冠一驾校</t>
  </si>
  <si>
    <t>中驾驾校</t>
  </si>
  <si>
    <t>顺达驾校</t>
  </si>
  <si>
    <t>瀚东驾校</t>
  </si>
  <si>
    <t>顺通驾校</t>
  </si>
  <si>
    <t>学驾无忧</t>
  </si>
  <si>
    <t>旭日驾校</t>
  </si>
  <si>
    <t>交职驾校</t>
  </si>
  <si>
    <t>广通驾校</t>
  </si>
  <si>
    <t>中山悦港</t>
  </si>
  <si>
    <t>中炬驾校</t>
  </si>
  <si>
    <t>顺捷驾校</t>
  </si>
  <si>
    <t>东成驾校</t>
  </si>
  <si>
    <t>广胜驾校</t>
  </si>
  <si>
    <t>建华驾校</t>
  </si>
  <si>
    <t>广骏驾校</t>
  </si>
  <si>
    <t>泓兴驾校</t>
  </si>
  <si>
    <t>申龙驾校</t>
  </si>
  <si>
    <t>公路驾校</t>
  </si>
  <si>
    <t>逸林驾校</t>
  </si>
  <si>
    <t>骏兴驾校</t>
  </si>
  <si>
    <t>至高驾校</t>
  </si>
  <si>
    <t>永鹏驾校</t>
  </si>
  <si>
    <t>港龙驾校</t>
  </si>
  <si>
    <t>祥和驾校</t>
  </si>
  <si>
    <t>扬帆驾校</t>
  </si>
  <si>
    <t>泓泰驾校</t>
  </si>
  <si>
    <t>合盛驾校</t>
  </si>
  <si>
    <t>港弘驾校</t>
  </si>
  <si>
    <t>永信驾校</t>
  </si>
  <si>
    <t>致远驾校</t>
  </si>
  <si>
    <t>中强驾校</t>
  </si>
  <si>
    <t>中榄驾校</t>
  </si>
  <si>
    <t>智越驾校</t>
  </si>
  <si>
    <t>先达驾校</t>
  </si>
  <si>
    <t>荣大驾校</t>
  </si>
  <si>
    <t>合兴驾校</t>
  </si>
  <si>
    <t>新信驾校</t>
  </si>
  <si>
    <t>中南驾校</t>
  </si>
  <si>
    <t>三泰驾校</t>
  </si>
  <si>
    <t>志辉驾校</t>
  </si>
  <si>
    <t>顺景驾校</t>
  </si>
  <si>
    <t>中荣驾校</t>
  </si>
  <si>
    <t>晋昊驾校</t>
  </si>
  <si>
    <t>中芙驾校</t>
  </si>
  <si>
    <t>创远驾校</t>
  </si>
  <si>
    <t>炜烨驾校</t>
  </si>
  <si>
    <t>太堡驾校</t>
  </si>
  <si>
    <t>龙兴驾校</t>
  </si>
  <si>
    <t>岭峡驾校</t>
  </si>
  <si>
    <t>温泉驾校</t>
  </si>
  <si>
    <t>富强驾校</t>
  </si>
  <si>
    <t>驾协驾校</t>
  </si>
  <si>
    <t>大地驾校</t>
  </si>
  <si>
    <t>港信驾校</t>
  </si>
  <si>
    <t>鸿福培训有限公司</t>
  </si>
  <si>
    <t>冠兴驾校</t>
  </si>
  <si>
    <t>金成驾校</t>
  </si>
  <si>
    <t>--</t>
  </si>
  <si>
    <t>中裕驾校</t>
  </si>
  <si>
    <t>中港驾校</t>
  </si>
  <si>
    <t>中翔驾校</t>
  </si>
  <si>
    <t>沙溪教练场</t>
  </si>
  <si>
    <t>越通驾校</t>
  </si>
  <si>
    <t>新达驾校</t>
  </si>
  <si>
    <t>鸿信驾校</t>
  </si>
  <si>
    <t>恒通驾校</t>
  </si>
  <si>
    <t>联胜驾校</t>
  </si>
  <si>
    <t>泓建驾校</t>
  </si>
  <si>
    <t>新广胜驾校</t>
  </si>
  <si>
    <t>中捷驾校</t>
  </si>
  <si>
    <t>天凯驾校</t>
  </si>
  <si>
    <t>华龙驾校</t>
  </si>
  <si>
    <t>中成驾校</t>
  </si>
  <si>
    <t>全宁驾校</t>
  </si>
  <si>
    <t>骏邦驾校</t>
  </si>
  <si>
    <t>中锐驾校</t>
  </si>
  <si>
    <t>金裕驾校</t>
  </si>
  <si>
    <t>阜沙金基</t>
  </si>
  <si>
    <t>小榄金基</t>
  </si>
  <si>
    <t>古镇金基</t>
  </si>
  <si>
    <t>金健驾校</t>
  </si>
  <si>
    <t>横栏金基</t>
  </si>
  <si>
    <t>中兴驾校</t>
  </si>
  <si>
    <t>说明：1、各科目合格率是2022-09-21至2022-10-20间的统计结果；2、三年内驾龄驾驶人交通违法和事故是2022年10月的统计结果！3、太堡、龙兴、岭峡、温泉、富强、驾协、大地、港信、鸿福、冠兴、金成、中裕、中港、中翔、沙溪、越通、新达、鸿信、恒通、联胜、泓建、新广胜、中捷、天凯、华龙、中成、全宁、骏邦、中锐、金裕、阜沙金基、小榄金基、古镇金基、横栏金基、金健、中兴驾校上述驾校因考生数量较少等原因不参加排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</si>
</sst>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9"/>
  <sheetViews>
    <sheetView tabSelected="1" topLeftCell="A96" workbookViewId="0">
      <selection activeCell="S118" sqref="S118"/>
    </sheetView>
  </sheetViews>
  <sheetFormatPr defaultColWidth="9" defaultRowHeight="14"/>
  <cols>
    <col min="1" max="1" width="5.25454545454545" customWidth="1"/>
    <col min="2" max="2" width="7.37272727272727" customWidth="1"/>
    <col min="3" max="3" width="8.62727272727273" customWidth="1"/>
    <col min="4" max="4" width="4.37272727272727" customWidth="1"/>
    <col min="5" max="5" width="6.5" customWidth="1"/>
    <col min="6" max="6" width="5.37272727272727" customWidth="1"/>
    <col min="7" max="7" width="4.5" customWidth="1"/>
    <col min="8" max="8" width="6.75454545454545" customWidth="1"/>
    <col min="9" max="9" width="5.37272727272727" customWidth="1"/>
    <col min="10" max="10" width="5.87272727272727" customWidth="1"/>
    <col min="11" max="11" width="7.12727272727273" customWidth="1"/>
    <col min="12" max="12" width="4.75454545454545" customWidth="1"/>
    <col min="13" max="13" width="5.5" customWidth="1"/>
    <col min="14" max="14" width="7.87272727272727" customWidth="1"/>
    <col min="15" max="15" width="5.12727272727273" customWidth="1"/>
    <col min="16" max="16" width="5.75454545454545" style="2" customWidth="1"/>
    <col min="17" max="17" width="6.87272727272727" customWidth="1"/>
    <col min="18" max="18" width="7.75454545454545" customWidth="1"/>
    <col min="19" max="19" width="6.12727272727273" customWidth="1"/>
    <col min="20" max="20" width="6" customWidth="1"/>
    <col min="21" max="21" width="6.37272727272727" customWidth="1"/>
    <col min="22" max="22" width="4.87272727272727" customWidth="1"/>
    <col min="23" max="23" width="6.37272727272727" customWidth="1"/>
  </cols>
  <sheetData>
    <row r="1" ht="21" customHeight="1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2"/>
      <c r="Q1" s="4"/>
      <c r="R1" s="4"/>
      <c r="S1" s="4"/>
      <c r="T1" s="4"/>
      <c r="U1" s="4"/>
      <c r="V1" s="4"/>
      <c r="W1" s="4"/>
    </row>
    <row r="2" spans="1:23">
      <c r="A2" s="5" t="s">
        <v>1</v>
      </c>
      <c r="B2" s="5" t="s">
        <v>2</v>
      </c>
      <c r="C2" s="5" t="s">
        <v>3</v>
      </c>
      <c r="D2" s="6" t="s">
        <v>4</v>
      </c>
      <c r="E2" s="7"/>
      <c r="F2" s="8"/>
      <c r="G2" s="6" t="s">
        <v>5</v>
      </c>
      <c r="H2" s="7"/>
      <c r="I2" s="8"/>
      <c r="J2" s="6" t="s">
        <v>6</v>
      </c>
      <c r="K2" s="7"/>
      <c r="L2" s="7"/>
      <c r="M2" s="7"/>
      <c r="N2" s="7"/>
      <c r="O2" s="8"/>
      <c r="P2" s="13" t="s">
        <v>7</v>
      </c>
      <c r="Q2" s="13"/>
      <c r="R2" s="13"/>
      <c r="S2" s="5" t="s">
        <v>8</v>
      </c>
      <c r="T2" s="5"/>
      <c r="U2" s="5"/>
      <c r="V2" s="5"/>
      <c r="W2" s="5"/>
    </row>
    <row r="3" spans="1:23">
      <c r="A3" s="5"/>
      <c r="B3" s="5"/>
      <c r="C3" s="5"/>
      <c r="D3" s="5" t="s">
        <v>9</v>
      </c>
      <c r="E3" s="5" t="s">
        <v>10</v>
      </c>
      <c r="F3" s="9" t="s">
        <v>11</v>
      </c>
      <c r="G3" s="5" t="s">
        <v>9</v>
      </c>
      <c r="H3" s="5" t="s">
        <v>10</v>
      </c>
      <c r="I3" s="9" t="s">
        <v>11</v>
      </c>
      <c r="J3" s="5" t="s">
        <v>12</v>
      </c>
      <c r="K3" s="5"/>
      <c r="L3" s="9" t="s">
        <v>11</v>
      </c>
      <c r="M3" s="5" t="s">
        <v>13</v>
      </c>
      <c r="N3" s="5"/>
      <c r="O3" s="9" t="s">
        <v>11</v>
      </c>
      <c r="P3" s="13" t="s">
        <v>14</v>
      </c>
      <c r="Q3" s="13" t="s">
        <v>11</v>
      </c>
      <c r="R3" s="13" t="s">
        <v>10</v>
      </c>
      <c r="S3" s="5" t="s">
        <v>9</v>
      </c>
      <c r="T3" s="5" t="s">
        <v>15</v>
      </c>
      <c r="U3" s="5"/>
      <c r="V3" s="5" t="s">
        <v>16</v>
      </c>
      <c r="W3" s="5"/>
    </row>
    <row r="4" spans="1:23">
      <c r="A4" s="5"/>
      <c r="B4" s="5"/>
      <c r="C4" s="5"/>
      <c r="D4" s="5"/>
      <c r="E4" s="5"/>
      <c r="F4" s="9"/>
      <c r="G4" s="5"/>
      <c r="H4" s="5"/>
      <c r="I4" s="9"/>
      <c r="J4" s="5" t="s">
        <v>9</v>
      </c>
      <c r="K4" s="5" t="s">
        <v>10</v>
      </c>
      <c r="L4" s="9"/>
      <c r="M4" s="5" t="s">
        <v>9</v>
      </c>
      <c r="N4" s="5" t="s">
        <v>10</v>
      </c>
      <c r="O4" s="9"/>
      <c r="P4" s="13"/>
      <c r="Q4" s="13"/>
      <c r="R4" s="13"/>
      <c r="S4" s="5"/>
      <c r="T4" s="5" t="s">
        <v>9</v>
      </c>
      <c r="U4" s="5" t="s">
        <v>17</v>
      </c>
      <c r="V4" s="5" t="s">
        <v>9</v>
      </c>
      <c r="W4" s="5" t="s">
        <v>18</v>
      </c>
    </row>
    <row r="5" spans="1:23">
      <c r="A5" s="5">
        <v>1</v>
      </c>
      <c r="B5" s="5">
        <v>442026</v>
      </c>
      <c r="C5" s="5" t="s">
        <v>19</v>
      </c>
      <c r="D5" s="5">
        <v>53</v>
      </c>
      <c r="E5" s="10">
        <v>0.8491</v>
      </c>
      <c r="F5" s="11">
        <f t="shared" ref="F5:F30" si="0">D5*E5</f>
        <v>45.0023</v>
      </c>
      <c r="G5" s="5">
        <v>160</v>
      </c>
      <c r="H5" s="10">
        <v>0.7</v>
      </c>
      <c r="I5" s="11">
        <f t="shared" ref="I5:I30" si="1">G5*H5</f>
        <v>112</v>
      </c>
      <c r="J5" s="5">
        <v>151</v>
      </c>
      <c r="K5" s="10">
        <v>0.9007</v>
      </c>
      <c r="L5" s="11">
        <f t="shared" ref="L5:L30" si="2">J5*K5</f>
        <v>136.0057</v>
      </c>
      <c r="M5" s="5">
        <v>111</v>
      </c>
      <c r="N5" s="10">
        <v>0.991</v>
      </c>
      <c r="O5" s="11">
        <f t="shared" ref="O5:O30" si="3">M5*N5</f>
        <v>110.001</v>
      </c>
      <c r="P5" s="14">
        <f t="shared" ref="P5:P30" si="4">D5+G5+J5+M5</f>
        <v>475</v>
      </c>
      <c r="Q5" s="11">
        <f t="shared" ref="Q5:Q30" si="5">F5+I5+L5+O5</f>
        <v>403.009</v>
      </c>
      <c r="R5" s="10">
        <f t="shared" ref="R5:R30" si="6">Q5/P5</f>
        <v>0.84844</v>
      </c>
      <c r="S5" s="5">
        <v>3792</v>
      </c>
      <c r="T5" s="5">
        <v>42</v>
      </c>
      <c r="U5" s="10">
        <v>0.0111</v>
      </c>
      <c r="V5" s="5">
        <v>0</v>
      </c>
      <c r="W5" s="10">
        <v>0</v>
      </c>
    </row>
    <row r="6" spans="1:23">
      <c r="A6" s="5">
        <v>2</v>
      </c>
      <c r="B6" s="5">
        <v>442006</v>
      </c>
      <c r="C6" s="5" t="s">
        <v>20</v>
      </c>
      <c r="D6" s="5">
        <v>170</v>
      </c>
      <c r="E6" s="10">
        <v>0.7941</v>
      </c>
      <c r="F6" s="11">
        <f t="shared" si="0"/>
        <v>134.997</v>
      </c>
      <c r="G6" s="5">
        <v>197</v>
      </c>
      <c r="H6" s="10">
        <v>0.6396</v>
      </c>
      <c r="I6" s="11">
        <f t="shared" si="1"/>
        <v>126.0012</v>
      </c>
      <c r="J6" s="5">
        <v>168</v>
      </c>
      <c r="K6" s="10">
        <v>0.8036</v>
      </c>
      <c r="L6" s="11">
        <f t="shared" si="2"/>
        <v>135.0048</v>
      </c>
      <c r="M6" s="5">
        <v>133</v>
      </c>
      <c r="N6" s="10">
        <v>0.9474</v>
      </c>
      <c r="O6" s="11">
        <f t="shared" si="3"/>
        <v>126.0042</v>
      </c>
      <c r="P6" s="14">
        <f t="shared" si="4"/>
        <v>668</v>
      </c>
      <c r="Q6" s="11">
        <f t="shared" si="5"/>
        <v>522.0072</v>
      </c>
      <c r="R6" s="10">
        <f t="shared" si="6"/>
        <v>0.781447904191617</v>
      </c>
      <c r="S6" s="5">
        <v>4997</v>
      </c>
      <c r="T6" s="5">
        <v>67</v>
      </c>
      <c r="U6" s="10">
        <v>0.0134</v>
      </c>
      <c r="V6" s="5">
        <v>1</v>
      </c>
      <c r="W6" s="10">
        <v>0.0002</v>
      </c>
    </row>
    <row r="7" spans="1:23">
      <c r="A7" s="5">
        <v>3</v>
      </c>
      <c r="B7" s="5">
        <v>442054</v>
      </c>
      <c r="C7" s="5" t="s">
        <v>21</v>
      </c>
      <c r="D7" s="5">
        <v>292</v>
      </c>
      <c r="E7" s="10">
        <v>0.8185</v>
      </c>
      <c r="F7" s="11">
        <f t="shared" si="0"/>
        <v>239.002</v>
      </c>
      <c r="G7" s="5">
        <v>275</v>
      </c>
      <c r="H7" s="10">
        <v>0.7273</v>
      </c>
      <c r="I7" s="11">
        <f t="shared" si="1"/>
        <v>200.0075</v>
      </c>
      <c r="J7" s="5">
        <v>150</v>
      </c>
      <c r="K7" s="10">
        <v>0.6</v>
      </c>
      <c r="L7" s="11">
        <f t="shared" si="2"/>
        <v>90</v>
      </c>
      <c r="M7" s="5">
        <v>109</v>
      </c>
      <c r="N7" s="10">
        <v>0.9541</v>
      </c>
      <c r="O7" s="11">
        <f t="shared" si="3"/>
        <v>103.9969</v>
      </c>
      <c r="P7" s="14">
        <f t="shared" si="4"/>
        <v>826</v>
      </c>
      <c r="Q7" s="11">
        <f t="shared" si="5"/>
        <v>633.0064</v>
      </c>
      <c r="R7" s="10">
        <f t="shared" si="6"/>
        <v>0.766351573849879</v>
      </c>
      <c r="S7" s="5">
        <v>5855</v>
      </c>
      <c r="T7" s="5">
        <v>99</v>
      </c>
      <c r="U7" s="10">
        <v>0.0169</v>
      </c>
      <c r="V7" s="5">
        <v>0</v>
      </c>
      <c r="W7" s="10">
        <v>0</v>
      </c>
    </row>
    <row r="8" spans="1:23">
      <c r="A8" s="5">
        <v>4</v>
      </c>
      <c r="B8" s="5">
        <v>442033</v>
      </c>
      <c r="C8" s="5" t="s">
        <v>22</v>
      </c>
      <c r="D8" s="5">
        <v>44</v>
      </c>
      <c r="E8" s="10">
        <v>0.9091</v>
      </c>
      <c r="F8" s="11">
        <f t="shared" si="0"/>
        <v>40.0004</v>
      </c>
      <c r="G8" s="5">
        <v>87</v>
      </c>
      <c r="H8" s="10">
        <v>0.5402</v>
      </c>
      <c r="I8" s="11">
        <f t="shared" si="1"/>
        <v>46.9974</v>
      </c>
      <c r="J8" s="5">
        <v>83</v>
      </c>
      <c r="K8" s="10">
        <v>0.759</v>
      </c>
      <c r="L8" s="11">
        <f t="shared" si="2"/>
        <v>62.997</v>
      </c>
      <c r="M8" s="5">
        <v>60</v>
      </c>
      <c r="N8" s="10">
        <v>0.9667</v>
      </c>
      <c r="O8" s="11">
        <f t="shared" si="3"/>
        <v>58.002</v>
      </c>
      <c r="P8" s="14">
        <f t="shared" si="4"/>
        <v>274</v>
      </c>
      <c r="Q8" s="11">
        <f t="shared" si="5"/>
        <v>207.9968</v>
      </c>
      <c r="R8" s="10">
        <f t="shared" si="6"/>
        <v>0.759112408759124</v>
      </c>
      <c r="S8" s="5">
        <v>2568</v>
      </c>
      <c r="T8" s="5">
        <v>61</v>
      </c>
      <c r="U8" s="10">
        <v>0.0238</v>
      </c>
      <c r="V8" s="5">
        <v>0</v>
      </c>
      <c r="W8" s="10">
        <v>0</v>
      </c>
    </row>
    <row r="9" spans="1:23">
      <c r="A9" s="5">
        <v>5</v>
      </c>
      <c r="B9" s="5">
        <v>442025</v>
      </c>
      <c r="C9" s="5" t="s">
        <v>23</v>
      </c>
      <c r="D9" s="5">
        <v>37</v>
      </c>
      <c r="E9" s="10">
        <v>0.7297</v>
      </c>
      <c r="F9" s="11">
        <f t="shared" si="0"/>
        <v>26.9989</v>
      </c>
      <c r="G9" s="5">
        <v>27</v>
      </c>
      <c r="H9" s="10">
        <v>0.8889</v>
      </c>
      <c r="I9" s="11">
        <f t="shared" si="1"/>
        <v>24.0003</v>
      </c>
      <c r="J9" s="5">
        <v>33</v>
      </c>
      <c r="K9" s="10">
        <v>0.5758</v>
      </c>
      <c r="L9" s="11">
        <f t="shared" si="2"/>
        <v>19.0014</v>
      </c>
      <c r="M9" s="5">
        <v>15</v>
      </c>
      <c r="N9" s="10">
        <v>1</v>
      </c>
      <c r="O9" s="11">
        <f t="shared" si="3"/>
        <v>15</v>
      </c>
      <c r="P9" s="14">
        <f t="shared" si="4"/>
        <v>112</v>
      </c>
      <c r="Q9" s="11">
        <f t="shared" si="5"/>
        <v>85.0006</v>
      </c>
      <c r="R9" s="10">
        <f t="shared" si="6"/>
        <v>0.758933928571429</v>
      </c>
      <c r="S9" s="5">
        <v>701</v>
      </c>
      <c r="T9" s="5">
        <v>24</v>
      </c>
      <c r="U9" s="10">
        <v>0.0342</v>
      </c>
      <c r="V9" s="5">
        <v>0</v>
      </c>
      <c r="W9" s="10">
        <v>0</v>
      </c>
    </row>
    <row r="10" spans="1:23">
      <c r="A10" s="5">
        <v>6</v>
      </c>
      <c r="B10" s="5">
        <v>442060</v>
      </c>
      <c r="C10" s="5" t="s">
        <v>24</v>
      </c>
      <c r="D10" s="5">
        <v>42</v>
      </c>
      <c r="E10" s="10">
        <v>0.8095</v>
      </c>
      <c r="F10" s="11">
        <f t="shared" si="0"/>
        <v>33.999</v>
      </c>
      <c r="G10" s="5">
        <v>57</v>
      </c>
      <c r="H10" s="10">
        <v>0.7544</v>
      </c>
      <c r="I10" s="11">
        <f t="shared" si="1"/>
        <v>43.0008</v>
      </c>
      <c r="J10" s="5">
        <v>42</v>
      </c>
      <c r="K10" s="10">
        <v>0.5476</v>
      </c>
      <c r="L10" s="11">
        <f t="shared" si="2"/>
        <v>22.9992</v>
      </c>
      <c r="M10" s="5">
        <v>26</v>
      </c>
      <c r="N10" s="10">
        <v>0.9615</v>
      </c>
      <c r="O10" s="11">
        <f t="shared" si="3"/>
        <v>24.999</v>
      </c>
      <c r="P10" s="14">
        <f t="shared" si="4"/>
        <v>167</v>
      </c>
      <c r="Q10" s="11">
        <f t="shared" si="5"/>
        <v>124.998</v>
      </c>
      <c r="R10" s="10">
        <f t="shared" si="6"/>
        <v>0.748491017964072</v>
      </c>
      <c r="S10" s="5">
        <v>1531</v>
      </c>
      <c r="T10" s="5">
        <v>29</v>
      </c>
      <c r="U10" s="10">
        <v>0.0189</v>
      </c>
      <c r="V10" s="5">
        <v>0</v>
      </c>
      <c r="W10" s="10">
        <v>0</v>
      </c>
    </row>
    <row r="11" ht="26" spans="1:23">
      <c r="A11" s="5">
        <v>7</v>
      </c>
      <c r="B11" s="5">
        <v>442099</v>
      </c>
      <c r="C11" s="5" t="s">
        <v>25</v>
      </c>
      <c r="D11" s="5">
        <v>43</v>
      </c>
      <c r="E11" s="10">
        <v>0.9302</v>
      </c>
      <c r="F11" s="11">
        <f t="shared" si="0"/>
        <v>39.9986</v>
      </c>
      <c r="G11" s="5">
        <v>72</v>
      </c>
      <c r="H11" s="10">
        <v>0.625</v>
      </c>
      <c r="I11" s="11">
        <f t="shared" si="1"/>
        <v>45</v>
      </c>
      <c r="J11" s="5">
        <v>9</v>
      </c>
      <c r="K11" s="10">
        <v>0.8889</v>
      </c>
      <c r="L11" s="11">
        <f t="shared" si="2"/>
        <v>8.0001</v>
      </c>
      <c r="M11" s="5">
        <v>2</v>
      </c>
      <c r="N11" s="10">
        <v>0.5</v>
      </c>
      <c r="O11" s="11">
        <f t="shared" si="3"/>
        <v>1</v>
      </c>
      <c r="P11" s="14">
        <f t="shared" si="4"/>
        <v>126</v>
      </c>
      <c r="Q11" s="11">
        <f t="shared" si="5"/>
        <v>93.9987</v>
      </c>
      <c r="R11" s="10">
        <f t="shared" si="6"/>
        <v>0.746021428571429</v>
      </c>
      <c r="S11" s="5">
        <v>228</v>
      </c>
      <c r="T11" s="5">
        <v>3</v>
      </c>
      <c r="U11" s="10">
        <v>0.0132</v>
      </c>
      <c r="V11" s="5">
        <v>0</v>
      </c>
      <c r="W11" s="10">
        <v>0</v>
      </c>
    </row>
    <row r="12" spans="1:23">
      <c r="A12" s="5">
        <v>8</v>
      </c>
      <c r="B12" s="5">
        <v>442010</v>
      </c>
      <c r="C12" s="5" t="s">
        <v>26</v>
      </c>
      <c r="D12" s="5">
        <v>213</v>
      </c>
      <c r="E12" s="10">
        <v>0.7418</v>
      </c>
      <c r="F12" s="11">
        <f t="shared" si="0"/>
        <v>158.0034</v>
      </c>
      <c r="G12" s="5">
        <v>248</v>
      </c>
      <c r="H12" s="10">
        <v>0.6815</v>
      </c>
      <c r="I12" s="11">
        <f t="shared" si="1"/>
        <v>169.012</v>
      </c>
      <c r="J12" s="5">
        <v>204</v>
      </c>
      <c r="K12" s="10">
        <v>0.6814</v>
      </c>
      <c r="L12" s="11">
        <f t="shared" si="2"/>
        <v>139.0056</v>
      </c>
      <c r="M12" s="5">
        <v>166</v>
      </c>
      <c r="N12" s="10">
        <v>0.9217</v>
      </c>
      <c r="O12" s="11">
        <f t="shared" si="3"/>
        <v>153.0022</v>
      </c>
      <c r="P12" s="14">
        <f t="shared" si="4"/>
        <v>831</v>
      </c>
      <c r="Q12" s="11">
        <f t="shared" si="5"/>
        <v>619.0232</v>
      </c>
      <c r="R12" s="10">
        <f t="shared" si="6"/>
        <v>0.744913598074609</v>
      </c>
      <c r="S12" s="5">
        <v>10236</v>
      </c>
      <c r="T12" s="5">
        <v>235</v>
      </c>
      <c r="U12" s="10">
        <v>0.023</v>
      </c>
      <c r="V12" s="5">
        <v>0</v>
      </c>
      <c r="W12" s="10">
        <v>0</v>
      </c>
    </row>
    <row r="13" spans="1:23">
      <c r="A13" s="5">
        <v>9</v>
      </c>
      <c r="B13" s="5">
        <v>442050</v>
      </c>
      <c r="C13" s="5" t="s">
        <v>27</v>
      </c>
      <c r="D13" s="5">
        <v>542</v>
      </c>
      <c r="E13" s="10">
        <v>0.6605</v>
      </c>
      <c r="F13" s="11">
        <f t="shared" si="0"/>
        <v>357.991</v>
      </c>
      <c r="G13" s="5">
        <v>612</v>
      </c>
      <c r="H13" s="10">
        <v>0.7157</v>
      </c>
      <c r="I13" s="11">
        <f t="shared" si="1"/>
        <v>438.0084</v>
      </c>
      <c r="J13" s="5">
        <v>443</v>
      </c>
      <c r="K13" s="10">
        <v>0.7065</v>
      </c>
      <c r="L13" s="11">
        <f t="shared" si="2"/>
        <v>312.9795</v>
      </c>
      <c r="M13" s="5">
        <v>335</v>
      </c>
      <c r="N13" s="10">
        <v>0.9463</v>
      </c>
      <c r="O13" s="11">
        <f t="shared" si="3"/>
        <v>317.0105</v>
      </c>
      <c r="P13" s="14">
        <f t="shared" si="4"/>
        <v>1932</v>
      </c>
      <c r="Q13" s="11">
        <f t="shared" si="5"/>
        <v>1425.9894</v>
      </c>
      <c r="R13" s="10">
        <f t="shared" si="6"/>
        <v>0.738089751552795</v>
      </c>
      <c r="S13" s="5">
        <v>16969</v>
      </c>
      <c r="T13" s="5">
        <v>266</v>
      </c>
      <c r="U13" s="10">
        <v>0.0157</v>
      </c>
      <c r="V13" s="5">
        <v>0</v>
      </c>
      <c r="W13" s="10">
        <v>0</v>
      </c>
    </row>
    <row r="14" spans="1:23">
      <c r="A14" s="5">
        <v>10</v>
      </c>
      <c r="B14" s="5">
        <v>442056</v>
      </c>
      <c r="C14" s="5" t="s">
        <v>28</v>
      </c>
      <c r="D14" s="5">
        <v>56</v>
      </c>
      <c r="E14" s="10">
        <v>0.6071</v>
      </c>
      <c r="F14" s="11">
        <f t="shared" si="0"/>
        <v>33.9976</v>
      </c>
      <c r="G14" s="5">
        <v>61</v>
      </c>
      <c r="H14" s="10">
        <v>0.8033</v>
      </c>
      <c r="I14" s="11">
        <f t="shared" si="1"/>
        <v>49.0013</v>
      </c>
      <c r="J14" s="5">
        <v>35</v>
      </c>
      <c r="K14" s="10">
        <v>0.6286</v>
      </c>
      <c r="L14" s="11">
        <f t="shared" si="2"/>
        <v>22.001</v>
      </c>
      <c r="M14" s="5">
        <v>35</v>
      </c>
      <c r="N14" s="10">
        <v>0.9429</v>
      </c>
      <c r="O14" s="11">
        <f t="shared" si="3"/>
        <v>33.0015</v>
      </c>
      <c r="P14" s="14">
        <f t="shared" si="4"/>
        <v>187</v>
      </c>
      <c r="Q14" s="11">
        <f t="shared" si="5"/>
        <v>138.0014</v>
      </c>
      <c r="R14" s="10">
        <f t="shared" si="6"/>
        <v>0.737975401069519</v>
      </c>
      <c r="S14" s="5">
        <v>3835</v>
      </c>
      <c r="T14" s="5">
        <v>112</v>
      </c>
      <c r="U14" s="10">
        <v>0.0292</v>
      </c>
      <c r="V14" s="5">
        <v>1</v>
      </c>
      <c r="W14" s="10">
        <v>0.0003</v>
      </c>
    </row>
    <row r="15" spans="1:23">
      <c r="A15" s="5">
        <v>11</v>
      </c>
      <c r="B15" s="5">
        <v>442022</v>
      </c>
      <c r="C15" s="5" t="s">
        <v>29</v>
      </c>
      <c r="D15" s="5">
        <v>30</v>
      </c>
      <c r="E15" s="10">
        <v>0.4667</v>
      </c>
      <c r="F15" s="11">
        <f t="shared" si="0"/>
        <v>14.001</v>
      </c>
      <c r="G15" s="5">
        <v>40</v>
      </c>
      <c r="H15" s="10">
        <v>0.7</v>
      </c>
      <c r="I15" s="11">
        <f t="shared" si="1"/>
        <v>28</v>
      </c>
      <c r="J15" s="5">
        <v>43</v>
      </c>
      <c r="K15" s="10">
        <v>0.7442</v>
      </c>
      <c r="L15" s="11">
        <f t="shared" si="2"/>
        <v>32.0006</v>
      </c>
      <c r="M15" s="5">
        <v>36</v>
      </c>
      <c r="N15" s="10">
        <v>0.9722</v>
      </c>
      <c r="O15" s="11">
        <f t="shared" si="3"/>
        <v>34.9992</v>
      </c>
      <c r="P15" s="14">
        <f t="shared" si="4"/>
        <v>149</v>
      </c>
      <c r="Q15" s="11">
        <f t="shared" si="5"/>
        <v>109.0008</v>
      </c>
      <c r="R15" s="10">
        <f t="shared" si="6"/>
        <v>0.731548993288591</v>
      </c>
      <c r="S15" s="5">
        <v>1274</v>
      </c>
      <c r="T15" s="5">
        <v>19</v>
      </c>
      <c r="U15" s="10">
        <v>0.0149</v>
      </c>
      <c r="V15" s="5">
        <v>0</v>
      </c>
      <c r="W15" s="10">
        <v>0</v>
      </c>
    </row>
    <row r="16" spans="1:23">
      <c r="A16" s="5">
        <v>12</v>
      </c>
      <c r="B16" s="5">
        <v>442058</v>
      </c>
      <c r="C16" s="5" t="s">
        <v>30</v>
      </c>
      <c r="D16" s="5">
        <v>234</v>
      </c>
      <c r="E16" s="10">
        <v>0.6795</v>
      </c>
      <c r="F16" s="11">
        <f t="shared" si="0"/>
        <v>159.003</v>
      </c>
      <c r="G16" s="5">
        <v>190</v>
      </c>
      <c r="H16" s="10">
        <v>0.6</v>
      </c>
      <c r="I16" s="11">
        <f t="shared" si="1"/>
        <v>114</v>
      </c>
      <c r="J16" s="5">
        <v>150</v>
      </c>
      <c r="K16" s="10">
        <v>0.7333</v>
      </c>
      <c r="L16" s="11">
        <f t="shared" si="2"/>
        <v>109.995</v>
      </c>
      <c r="M16" s="5">
        <v>143</v>
      </c>
      <c r="N16" s="10">
        <v>0.972</v>
      </c>
      <c r="O16" s="11">
        <f t="shared" si="3"/>
        <v>138.996</v>
      </c>
      <c r="P16" s="14">
        <f t="shared" si="4"/>
        <v>717</v>
      </c>
      <c r="Q16" s="11">
        <f t="shared" si="5"/>
        <v>521.994</v>
      </c>
      <c r="R16" s="10">
        <f t="shared" si="6"/>
        <v>0.72802510460251</v>
      </c>
      <c r="S16" s="5">
        <v>3242</v>
      </c>
      <c r="T16" s="5">
        <v>78</v>
      </c>
      <c r="U16" s="10">
        <v>0.0241</v>
      </c>
      <c r="V16" s="5">
        <v>0</v>
      </c>
      <c r="W16" s="10">
        <v>0</v>
      </c>
    </row>
    <row r="17" spans="1:23">
      <c r="A17" s="5">
        <v>13</v>
      </c>
      <c r="B17" s="5">
        <v>442074</v>
      </c>
      <c r="C17" s="5" t="s">
        <v>31</v>
      </c>
      <c r="D17" s="5">
        <v>42</v>
      </c>
      <c r="E17" s="10">
        <v>0.619</v>
      </c>
      <c r="F17" s="11">
        <f t="shared" si="0"/>
        <v>25.998</v>
      </c>
      <c r="G17" s="5">
        <v>61</v>
      </c>
      <c r="H17" s="10">
        <v>0.6885</v>
      </c>
      <c r="I17" s="11">
        <f t="shared" si="1"/>
        <v>41.9985</v>
      </c>
      <c r="J17" s="5">
        <v>41</v>
      </c>
      <c r="K17" s="10">
        <v>0.7805</v>
      </c>
      <c r="L17" s="11">
        <f t="shared" si="2"/>
        <v>32.0005</v>
      </c>
      <c r="M17" s="5">
        <v>32</v>
      </c>
      <c r="N17" s="10">
        <v>0.875</v>
      </c>
      <c r="O17" s="11">
        <f t="shared" si="3"/>
        <v>28</v>
      </c>
      <c r="P17" s="14">
        <f t="shared" si="4"/>
        <v>176</v>
      </c>
      <c r="Q17" s="11">
        <f t="shared" si="5"/>
        <v>127.997</v>
      </c>
      <c r="R17" s="10">
        <f t="shared" si="6"/>
        <v>0.727255681818182</v>
      </c>
      <c r="S17" s="5">
        <v>2232</v>
      </c>
      <c r="T17" s="5">
        <v>39</v>
      </c>
      <c r="U17" s="10">
        <v>0.0175</v>
      </c>
      <c r="V17" s="5">
        <v>0</v>
      </c>
      <c r="W17" s="10">
        <v>0</v>
      </c>
    </row>
    <row r="18" spans="1:23">
      <c r="A18" s="5">
        <v>14</v>
      </c>
      <c r="B18" s="5">
        <v>442048</v>
      </c>
      <c r="C18" s="5" t="s">
        <v>32</v>
      </c>
      <c r="D18" s="5">
        <v>53</v>
      </c>
      <c r="E18" s="10">
        <v>0.7358</v>
      </c>
      <c r="F18" s="11">
        <f t="shared" si="0"/>
        <v>38.9974</v>
      </c>
      <c r="G18" s="5">
        <v>83</v>
      </c>
      <c r="H18" s="10">
        <v>0.6506</v>
      </c>
      <c r="I18" s="11">
        <f t="shared" si="1"/>
        <v>53.9998</v>
      </c>
      <c r="J18" s="5">
        <v>35</v>
      </c>
      <c r="K18" s="10">
        <v>0.6857</v>
      </c>
      <c r="L18" s="11">
        <f t="shared" si="2"/>
        <v>23.9995</v>
      </c>
      <c r="M18" s="5">
        <v>24</v>
      </c>
      <c r="N18" s="10">
        <v>0.9583</v>
      </c>
      <c r="O18" s="11">
        <f t="shared" si="3"/>
        <v>22.9992</v>
      </c>
      <c r="P18" s="14">
        <f t="shared" si="4"/>
        <v>195</v>
      </c>
      <c r="Q18" s="11">
        <f t="shared" si="5"/>
        <v>139.9959</v>
      </c>
      <c r="R18" s="10">
        <f t="shared" si="6"/>
        <v>0.717927692307692</v>
      </c>
      <c r="S18" s="5">
        <v>782</v>
      </c>
      <c r="T18" s="5">
        <v>15</v>
      </c>
      <c r="U18" s="10">
        <v>0.0192</v>
      </c>
      <c r="V18" s="5">
        <v>0</v>
      </c>
      <c r="W18" s="10">
        <v>0</v>
      </c>
    </row>
    <row r="19" spans="1:23">
      <c r="A19" s="5">
        <v>15</v>
      </c>
      <c r="B19" s="5">
        <v>442016</v>
      </c>
      <c r="C19" s="5" t="s">
        <v>33</v>
      </c>
      <c r="D19" s="5">
        <v>98</v>
      </c>
      <c r="E19" s="10">
        <v>0.7449</v>
      </c>
      <c r="F19" s="11">
        <f t="shared" si="0"/>
        <v>73.0002</v>
      </c>
      <c r="G19" s="5">
        <v>122</v>
      </c>
      <c r="H19" s="10">
        <v>0.5738</v>
      </c>
      <c r="I19" s="11">
        <f t="shared" si="1"/>
        <v>70.0036</v>
      </c>
      <c r="J19" s="5">
        <v>97</v>
      </c>
      <c r="K19" s="10">
        <v>0.6907</v>
      </c>
      <c r="L19" s="11">
        <f t="shared" si="2"/>
        <v>66.9979</v>
      </c>
      <c r="M19" s="5">
        <v>59</v>
      </c>
      <c r="N19" s="10">
        <v>0.9322</v>
      </c>
      <c r="O19" s="11">
        <f t="shared" si="3"/>
        <v>54.9998</v>
      </c>
      <c r="P19" s="14">
        <f t="shared" si="4"/>
        <v>376</v>
      </c>
      <c r="Q19" s="11">
        <f t="shared" si="5"/>
        <v>265.0015</v>
      </c>
      <c r="R19" s="10">
        <f t="shared" si="6"/>
        <v>0.704791223404255</v>
      </c>
      <c r="S19" s="5">
        <v>3598</v>
      </c>
      <c r="T19" s="5">
        <v>85</v>
      </c>
      <c r="U19" s="10">
        <v>0.0236</v>
      </c>
      <c r="V19" s="5">
        <v>1</v>
      </c>
      <c r="W19" s="10">
        <v>0.0003</v>
      </c>
    </row>
    <row r="20" spans="1:23">
      <c r="A20" s="5">
        <v>16</v>
      </c>
      <c r="B20" s="5">
        <v>442072</v>
      </c>
      <c r="C20" s="5" t="s">
        <v>34</v>
      </c>
      <c r="D20" s="5">
        <v>115</v>
      </c>
      <c r="E20" s="10">
        <v>0.6087</v>
      </c>
      <c r="F20" s="11">
        <f t="shared" si="0"/>
        <v>70.0005</v>
      </c>
      <c r="G20" s="5">
        <v>125</v>
      </c>
      <c r="H20" s="10">
        <v>0.696</v>
      </c>
      <c r="I20" s="11">
        <f t="shared" si="1"/>
        <v>87</v>
      </c>
      <c r="J20" s="5">
        <v>89</v>
      </c>
      <c r="K20" s="10">
        <v>0.7191</v>
      </c>
      <c r="L20" s="11">
        <f t="shared" si="2"/>
        <v>63.9999</v>
      </c>
      <c r="M20" s="5">
        <v>52</v>
      </c>
      <c r="N20" s="10">
        <v>0.9038</v>
      </c>
      <c r="O20" s="11">
        <f t="shared" si="3"/>
        <v>46.9976</v>
      </c>
      <c r="P20" s="14">
        <f t="shared" si="4"/>
        <v>381</v>
      </c>
      <c r="Q20" s="11">
        <f t="shared" si="5"/>
        <v>267.998</v>
      </c>
      <c r="R20" s="10">
        <f t="shared" si="6"/>
        <v>0.703406824146982</v>
      </c>
      <c r="S20" s="5">
        <v>1367</v>
      </c>
      <c r="T20" s="5">
        <v>25</v>
      </c>
      <c r="U20" s="10">
        <v>0.0183</v>
      </c>
      <c r="V20" s="5">
        <v>0</v>
      </c>
      <c r="W20" s="10">
        <v>0</v>
      </c>
    </row>
    <row r="21" spans="1:23">
      <c r="A21" s="5">
        <v>17</v>
      </c>
      <c r="B21" s="5">
        <v>442038</v>
      </c>
      <c r="C21" s="5" t="s">
        <v>35</v>
      </c>
      <c r="D21" s="5">
        <v>115</v>
      </c>
      <c r="E21" s="10">
        <v>0.6174</v>
      </c>
      <c r="F21" s="11">
        <f t="shared" si="0"/>
        <v>71.001</v>
      </c>
      <c r="G21" s="5">
        <v>176</v>
      </c>
      <c r="H21" s="10">
        <v>0.7216</v>
      </c>
      <c r="I21" s="11">
        <f t="shared" si="1"/>
        <v>127.0016</v>
      </c>
      <c r="J21" s="5">
        <v>113</v>
      </c>
      <c r="K21" s="10">
        <v>0.6018</v>
      </c>
      <c r="L21" s="11">
        <f t="shared" si="2"/>
        <v>68.0034</v>
      </c>
      <c r="M21" s="5">
        <v>66</v>
      </c>
      <c r="N21" s="10">
        <v>0.9091</v>
      </c>
      <c r="O21" s="11">
        <f t="shared" si="3"/>
        <v>60.0006</v>
      </c>
      <c r="P21" s="14">
        <f t="shared" si="4"/>
        <v>470</v>
      </c>
      <c r="Q21" s="11">
        <f t="shared" si="5"/>
        <v>326.0066</v>
      </c>
      <c r="R21" s="10">
        <f t="shared" si="6"/>
        <v>0.693631063829787</v>
      </c>
      <c r="S21" s="5">
        <v>4540</v>
      </c>
      <c r="T21" s="5">
        <v>85</v>
      </c>
      <c r="U21" s="10">
        <v>0.0187</v>
      </c>
      <c r="V21" s="5">
        <v>0</v>
      </c>
      <c r="W21" s="10">
        <v>0</v>
      </c>
    </row>
    <row r="22" spans="1:23">
      <c r="A22" s="5">
        <v>18</v>
      </c>
      <c r="B22" s="5">
        <v>442015</v>
      </c>
      <c r="C22" s="5" t="s">
        <v>36</v>
      </c>
      <c r="D22" s="5">
        <v>604</v>
      </c>
      <c r="E22" s="10">
        <v>0.6656</v>
      </c>
      <c r="F22" s="11">
        <f t="shared" si="0"/>
        <v>402.0224</v>
      </c>
      <c r="G22" s="5">
        <v>726</v>
      </c>
      <c r="H22" s="10">
        <v>0.6116</v>
      </c>
      <c r="I22" s="11">
        <f t="shared" si="1"/>
        <v>444.0216</v>
      </c>
      <c r="J22" s="5">
        <v>560</v>
      </c>
      <c r="K22" s="10">
        <v>0.6107</v>
      </c>
      <c r="L22" s="11">
        <f t="shared" si="2"/>
        <v>341.992</v>
      </c>
      <c r="M22" s="5">
        <v>448</v>
      </c>
      <c r="N22" s="10">
        <v>0.9464</v>
      </c>
      <c r="O22" s="11">
        <f t="shared" si="3"/>
        <v>423.9872</v>
      </c>
      <c r="P22" s="14">
        <f t="shared" si="4"/>
        <v>2338</v>
      </c>
      <c r="Q22" s="11">
        <f t="shared" si="5"/>
        <v>1612.0232</v>
      </c>
      <c r="R22" s="10">
        <f t="shared" si="6"/>
        <v>0.689488109495295</v>
      </c>
      <c r="S22" s="5">
        <v>20455</v>
      </c>
      <c r="T22" s="5">
        <v>396</v>
      </c>
      <c r="U22" s="10">
        <v>0.0194</v>
      </c>
      <c r="V22" s="5">
        <v>0</v>
      </c>
      <c r="W22" s="10">
        <v>0</v>
      </c>
    </row>
    <row r="23" spans="1:23">
      <c r="A23" s="5">
        <v>19</v>
      </c>
      <c r="B23" s="5">
        <v>442024</v>
      </c>
      <c r="C23" s="5" t="s">
        <v>37</v>
      </c>
      <c r="D23" s="5">
        <v>76</v>
      </c>
      <c r="E23" s="10">
        <v>0.6447</v>
      </c>
      <c r="F23" s="11">
        <f t="shared" si="0"/>
        <v>48.9972</v>
      </c>
      <c r="G23" s="5">
        <v>96</v>
      </c>
      <c r="H23" s="10">
        <v>0.5833</v>
      </c>
      <c r="I23" s="11">
        <f t="shared" si="1"/>
        <v>55.9968</v>
      </c>
      <c r="J23" s="5">
        <v>108</v>
      </c>
      <c r="K23" s="10">
        <v>0.6204</v>
      </c>
      <c r="L23" s="11">
        <f t="shared" si="2"/>
        <v>67.0032</v>
      </c>
      <c r="M23" s="5">
        <v>75</v>
      </c>
      <c r="N23" s="10">
        <v>0.9333</v>
      </c>
      <c r="O23" s="11">
        <f t="shared" si="3"/>
        <v>69.9975</v>
      </c>
      <c r="P23" s="14">
        <f t="shared" si="4"/>
        <v>355</v>
      </c>
      <c r="Q23" s="11">
        <f t="shared" si="5"/>
        <v>241.9947</v>
      </c>
      <c r="R23" s="10">
        <f t="shared" si="6"/>
        <v>0.681675211267606</v>
      </c>
      <c r="S23" s="5">
        <v>1903</v>
      </c>
      <c r="T23" s="5">
        <v>35</v>
      </c>
      <c r="U23" s="10">
        <v>0.0184</v>
      </c>
      <c r="V23" s="5">
        <v>0</v>
      </c>
      <c r="W23" s="10">
        <v>0</v>
      </c>
    </row>
    <row r="24" spans="1:23">
      <c r="A24" s="5">
        <v>20</v>
      </c>
      <c r="B24" s="5">
        <v>442090</v>
      </c>
      <c r="C24" s="5" t="s">
        <v>38</v>
      </c>
      <c r="D24" s="5">
        <v>51</v>
      </c>
      <c r="E24" s="10">
        <v>0.7255</v>
      </c>
      <c r="F24" s="11">
        <f t="shared" si="0"/>
        <v>37.0005</v>
      </c>
      <c r="G24" s="5">
        <v>106</v>
      </c>
      <c r="H24" s="10">
        <v>0.6038</v>
      </c>
      <c r="I24" s="11">
        <f t="shared" si="1"/>
        <v>64.0028</v>
      </c>
      <c r="J24" s="5">
        <v>58</v>
      </c>
      <c r="K24" s="10">
        <v>0.5862</v>
      </c>
      <c r="L24" s="11">
        <f t="shared" si="2"/>
        <v>33.9996</v>
      </c>
      <c r="M24" s="5">
        <v>42</v>
      </c>
      <c r="N24" s="10">
        <v>0.9524</v>
      </c>
      <c r="O24" s="11">
        <f t="shared" si="3"/>
        <v>40.0008</v>
      </c>
      <c r="P24" s="14">
        <f t="shared" si="4"/>
        <v>257</v>
      </c>
      <c r="Q24" s="11">
        <f t="shared" si="5"/>
        <v>175.0037</v>
      </c>
      <c r="R24" s="10">
        <f t="shared" si="6"/>
        <v>0.680948249027237</v>
      </c>
      <c r="S24" s="5">
        <v>1369</v>
      </c>
      <c r="T24" s="5">
        <v>29</v>
      </c>
      <c r="U24" s="10">
        <v>0.0212</v>
      </c>
      <c r="V24" s="5">
        <v>1</v>
      </c>
      <c r="W24" s="10">
        <v>0.0007</v>
      </c>
    </row>
    <row r="25" spans="1:23">
      <c r="A25" s="5">
        <v>21</v>
      </c>
      <c r="B25" s="5">
        <v>442071</v>
      </c>
      <c r="C25" s="5" t="s">
        <v>39</v>
      </c>
      <c r="D25" s="5">
        <v>22</v>
      </c>
      <c r="E25" s="10">
        <v>0.6364</v>
      </c>
      <c r="F25" s="11">
        <f t="shared" si="0"/>
        <v>14.0008</v>
      </c>
      <c r="G25" s="5">
        <v>37</v>
      </c>
      <c r="H25" s="10">
        <v>0.6216</v>
      </c>
      <c r="I25" s="11">
        <f t="shared" si="1"/>
        <v>22.9992</v>
      </c>
      <c r="J25" s="5">
        <v>32</v>
      </c>
      <c r="K25" s="10">
        <v>0.5938</v>
      </c>
      <c r="L25" s="11">
        <f t="shared" si="2"/>
        <v>19.0016</v>
      </c>
      <c r="M25" s="5">
        <v>31</v>
      </c>
      <c r="N25" s="10">
        <v>0.871</v>
      </c>
      <c r="O25" s="11">
        <f t="shared" si="3"/>
        <v>27.001</v>
      </c>
      <c r="P25" s="14">
        <f t="shared" si="4"/>
        <v>122</v>
      </c>
      <c r="Q25" s="11">
        <f t="shared" si="5"/>
        <v>83.0026</v>
      </c>
      <c r="R25" s="10">
        <f t="shared" si="6"/>
        <v>0.680349180327869</v>
      </c>
      <c r="S25" s="5">
        <v>925</v>
      </c>
      <c r="T25" s="5">
        <v>19</v>
      </c>
      <c r="U25" s="10">
        <v>0.0205</v>
      </c>
      <c r="V25" s="5">
        <v>0</v>
      </c>
      <c r="W25" s="10">
        <v>0</v>
      </c>
    </row>
    <row r="26" spans="1:23">
      <c r="A26" s="5">
        <v>22</v>
      </c>
      <c r="B26" s="5">
        <v>442001</v>
      </c>
      <c r="C26" s="5" t="s">
        <v>40</v>
      </c>
      <c r="D26" s="5">
        <v>962</v>
      </c>
      <c r="E26" s="10">
        <v>0.6674</v>
      </c>
      <c r="F26" s="11">
        <f t="shared" si="0"/>
        <v>642.0388</v>
      </c>
      <c r="G26" s="5">
        <v>1137</v>
      </c>
      <c r="H26" s="10">
        <v>0.6192</v>
      </c>
      <c r="I26" s="11">
        <f t="shared" si="1"/>
        <v>704.0304</v>
      </c>
      <c r="J26" s="5">
        <v>906</v>
      </c>
      <c r="K26" s="10">
        <v>0.606</v>
      </c>
      <c r="L26" s="11">
        <f t="shared" si="2"/>
        <v>549.036</v>
      </c>
      <c r="M26" s="5">
        <v>600</v>
      </c>
      <c r="N26" s="10">
        <v>0.9083</v>
      </c>
      <c r="O26" s="11">
        <f t="shared" si="3"/>
        <v>544.98</v>
      </c>
      <c r="P26" s="14">
        <f t="shared" si="4"/>
        <v>3605</v>
      </c>
      <c r="Q26" s="11">
        <f t="shared" si="5"/>
        <v>2440.0852</v>
      </c>
      <c r="R26" s="10">
        <f t="shared" si="6"/>
        <v>0.676861359223301</v>
      </c>
      <c r="S26" s="5">
        <v>21929</v>
      </c>
      <c r="T26" s="5">
        <v>428</v>
      </c>
      <c r="U26" s="10">
        <v>0.0195</v>
      </c>
      <c r="V26" s="5">
        <v>1</v>
      </c>
      <c r="W26" s="10">
        <v>0</v>
      </c>
    </row>
    <row r="27" spans="1:23">
      <c r="A27" s="5">
        <v>23</v>
      </c>
      <c r="B27" s="5">
        <v>442031</v>
      </c>
      <c r="C27" s="5" t="s">
        <v>41</v>
      </c>
      <c r="D27" s="5">
        <v>129</v>
      </c>
      <c r="E27" s="10">
        <v>0.6589</v>
      </c>
      <c r="F27" s="11">
        <f t="shared" si="0"/>
        <v>84.9981</v>
      </c>
      <c r="G27" s="5">
        <v>162</v>
      </c>
      <c r="H27" s="10">
        <v>0.6667</v>
      </c>
      <c r="I27" s="11">
        <f t="shared" si="1"/>
        <v>108.0054</v>
      </c>
      <c r="J27" s="5">
        <v>163</v>
      </c>
      <c r="K27" s="10">
        <v>0.5828</v>
      </c>
      <c r="L27" s="11">
        <f t="shared" si="2"/>
        <v>94.9964</v>
      </c>
      <c r="M27" s="5">
        <v>106</v>
      </c>
      <c r="N27" s="10">
        <v>0.8585</v>
      </c>
      <c r="O27" s="11">
        <f t="shared" si="3"/>
        <v>91.001</v>
      </c>
      <c r="P27" s="14">
        <f t="shared" si="4"/>
        <v>560</v>
      </c>
      <c r="Q27" s="11">
        <f t="shared" si="5"/>
        <v>379.0009</v>
      </c>
      <c r="R27" s="10">
        <f t="shared" si="6"/>
        <v>0.676787321428571</v>
      </c>
      <c r="S27" s="5">
        <v>4763</v>
      </c>
      <c r="T27" s="5">
        <v>89</v>
      </c>
      <c r="U27" s="10">
        <v>0.0187</v>
      </c>
      <c r="V27" s="5">
        <v>0</v>
      </c>
      <c r="W27" s="10">
        <v>0</v>
      </c>
    </row>
    <row r="28" spans="1:23">
      <c r="A28" s="5">
        <v>24</v>
      </c>
      <c r="B28" s="5">
        <v>442044</v>
      </c>
      <c r="C28" s="5" t="s">
        <v>42</v>
      </c>
      <c r="D28" s="5">
        <v>59</v>
      </c>
      <c r="E28" s="10">
        <v>0.661</v>
      </c>
      <c r="F28" s="11">
        <f t="shared" si="0"/>
        <v>38.999</v>
      </c>
      <c r="G28" s="5">
        <v>90</v>
      </c>
      <c r="H28" s="10">
        <v>0.5778</v>
      </c>
      <c r="I28" s="11">
        <f t="shared" si="1"/>
        <v>52.002</v>
      </c>
      <c r="J28" s="5">
        <v>89</v>
      </c>
      <c r="K28" s="10">
        <v>0.618</v>
      </c>
      <c r="L28" s="11">
        <f t="shared" si="2"/>
        <v>55.002</v>
      </c>
      <c r="M28" s="5">
        <v>58</v>
      </c>
      <c r="N28" s="10">
        <v>0.931</v>
      </c>
      <c r="O28" s="11">
        <f t="shared" si="3"/>
        <v>53.998</v>
      </c>
      <c r="P28" s="14">
        <f t="shared" si="4"/>
        <v>296</v>
      </c>
      <c r="Q28" s="11">
        <f t="shared" si="5"/>
        <v>200.001</v>
      </c>
      <c r="R28" s="10">
        <f t="shared" si="6"/>
        <v>0.675679054054054</v>
      </c>
      <c r="S28" s="5">
        <v>2358</v>
      </c>
      <c r="T28" s="5">
        <v>68</v>
      </c>
      <c r="U28" s="10">
        <v>0.0288</v>
      </c>
      <c r="V28" s="5">
        <v>0</v>
      </c>
      <c r="W28" s="10">
        <v>0</v>
      </c>
    </row>
    <row r="29" spans="1:23">
      <c r="A29" s="5">
        <v>25</v>
      </c>
      <c r="B29" s="5">
        <v>442009</v>
      </c>
      <c r="C29" s="5" t="s">
        <v>43</v>
      </c>
      <c r="D29" s="5">
        <v>224</v>
      </c>
      <c r="E29" s="10">
        <v>0.7232</v>
      </c>
      <c r="F29" s="11">
        <f t="shared" si="0"/>
        <v>161.9968</v>
      </c>
      <c r="G29" s="5">
        <v>372</v>
      </c>
      <c r="H29" s="10">
        <v>0.5511</v>
      </c>
      <c r="I29" s="11">
        <f t="shared" si="1"/>
        <v>205.0092</v>
      </c>
      <c r="J29" s="5">
        <v>264</v>
      </c>
      <c r="K29" s="10">
        <v>0.5985</v>
      </c>
      <c r="L29" s="11">
        <f t="shared" si="2"/>
        <v>158.004</v>
      </c>
      <c r="M29" s="5">
        <v>181</v>
      </c>
      <c r="N29" s="10">
        <v>0.9558</v>
      </c>
      <c r="O29" s="11">
        <f t="shared" si="3"/>
        <v>172.9998</v>
      </c>
      <c r="P29" s="14">
        <f t="shared" si="4"/>
        <v>1041</v>
      </c>
      <c r="Q29" s="11">
        <f t="shared" si="5"/>
        <v>698.0098</v>
      </c>
      <c r="R29" s="10">
        <f t="shared" si="6"/>
        <v>0.670518539865514</v>
      </c>
      <c r="S29" s="5">
        <v>5151</v>
      </c>
      <c r="T29" s="5">
        <v>78</v>
      </c>
      <c r="U29" s="10">
        <v>0.0151</v>
      </c>
      <c r="V29" s="5">
        <v>0</v>
      </c>
      <c r="W29" s="10">
        <v>0</v>
      </c>
    </row>
    <row r="30" spans="1:23">
      <c r="A30" s="5">
        <v>26</v>
      </c>
      <c r="B30" s="5">
        <v>442003</v>
      </c>
      <c r="C30" s="5" t="s">
        <v>44</v>
      </c>
      <c r="D30" s="5">
        <v>20</v>
      </c>
      <c r="E30" s="10">
        <v>0.55</v>
      </c>
      <c r="F30" s="11">
        <f t="shared" si="0"/>
        <v>11</v>
      </c>
      <c r="G30" s="5">
        <v>67</v>
      </c>
      <c r="H30" s="10">
        <v>0.4328</v>
      </c>
      <c r="I30" s="11">
        <f t="shared" si="1"/>
        <v>28.9976</v>
      </c>
      <c r="J30" s="5">
        <v>167</v>
      </c>
      <c r="K30" s="10">
        <v>0.5928</v>
      </c>
      <c r="L30" s="11">
        <f t="shared" si="2"/>
        <v>98.9976</v>
      </c>
      <c r="M30" s="5">
        <v>107</v>
      </c>
      <c r="N30" s="10">
        <v>0.9533</v>
      </c>
      <c r="O30" s="11">
        <f t="shared" si="3"/>
        <v>102.0031</v>
      </c>
      <c r="P30" s="14">
        <f t="shared" si="4"/>
        <v>361</v>
      </c>
      <c r="Q30" s="11">
        <f t="shared" si="5"/>
        <v>240.9983</v>
      </c>
      <c r="R30" s="10">
        <f t="shared" si="6"/>
        <v>0.667585318559557</v>
      </c>
      <c r="S30" s="5">
        <v>6281</v>
      </c>
      <c r="T30" s="5">
        <v>133</v>
      </c>
      <c r="U30" s="10">
        <v>0.0212</v>
      </c>
      <c r="V30" s="5">
        <v>1</v>
      </c>
      <c r="W30" s="10">
        <v>0.0002</v>
      </c>
    </row>
    <row r="31" spans="1:23">
      <c r="A31" s="5">
        <v>27</v>
      </c>
      <c r="B31" s="5">
        <v>442039</v>
      </c>
      <c r="C31" s="5" t="s">
        <v>45</v>
      </c>
      <c r="D31" s="5">
        <v>366</v>
      </c>
      <c r="E31" s="10">
        <v>0.6803</v>
      </c>
      <c r="F31" s="11">
        <f t="shared" ref="F31:F94" si="7">D31*E31</f>
        <v>248.9898</v>
      </c>
      <c r="G31" s="5">
        <v>489</v>
      </c>
      <c r="H31" s="10">
        <v>0.6074</v>
      </c>
      <c r="I31" s="11">
        <f t="shared" ref="I31:I94" si="8">G31*H31</f>
        <v>297.0186</v>
      </c>
      <c r="J31" s="5">
        <v>368</v>
      </c>
      <c r="K31" s="10">
        <v>0.5815</v>
      </c>
      <c r="L31" s="11">
        <f t="shared" ref="L31:L94" si="9">J31*K31</f>
        <v>213.992</v>
      </c>
      <c r="M31" s="5">
        <v>234</v>
      </c>
      <c r="N31" s="10">
        <v>0.8974</v>
      </c>
      <c r="O31" s="11">
        <f t="shared" ref="O31:O94" si="10">M31*N31</f>
        <v>209.9916</v>
      </c>
      <c r="P31" s="14">
        <f t="shared" ref="P31:P94" si="11">D31+G31+J31+M31</f>
        <v>1457</v>
      </c>
      <c r="Q31" s="11">
        <f t="shared" ref="Q31:Q94" si="12">F31+I31+L31+O31</f>
        <v>969.992</v>
      </c>
      <c r="R31" s="10">
        <f t="shared" ref="R31:R94" si="13">Q31/P31</f>
        <v>0.66574605353466</v>
      </c>
      <c r="S31" s="5">
        <v>9720</v>
      </c>
      <c r="T31" s="5">
        <v>166</v>
      </c>
      <c r="U31" s="10">
        <v>0.0171</v>
      </c>
      <c r="V31" s="5">
        <v>2</v>
      </c>
      <c r="W31" s="10">
        <v>0.0002</v>
      </c>
    </row>
    <row r="32" spans="1:23">
      <c r="A32" s="5">
        <v>28</v>
      </c>
      <c r="B32" s="5">
        <v>442042</v>
      </c>
      <c r="C32" s="5" t="s">
        <v>46</v>
      </c>
      <c r="D32" s="5">
        <v>79</v>
      </c>
      <c r="E32" s="10">
        <v>0.6076</v>
      </c>
      <c r="F32" s="11">
        <f t="shared" si="7"/>
        <v>48.0004</v>
      </c>
      <c r="G32" s="5">
        <v>52</v>
      </c>
      <c r="H32" s="10">
        <v>0.5962</v>
      </c>
      <c r="I32" s="11">
        <f t="shared" si="8"/>
        <v>31.0024</v>
      </c>
      <c r="J32" s="5">
        <v>59</v>
      </c>
      <c r="K32" s="10">
        <v>0.6102</v>
      </c>
      <c r="L32" s="11">
        <f t="shared" si="9"/>
        <v>36.0018</v>
      </c>
      <c r="M32" s="5">
        <v>45</v>
      </c>
      <c r="N32" s="10">
        <v>0.9111</v>
      </c>
      <c r="O32" s="11">
        <f t="shared" si="10"/>
        <v>40.9995</v>
      </c>
      <c r="P32" s="14">
        <f t="shared" si="11"/>
        <v>235</v>
      </c>
      <c r="Q32" s="11">
        <f t="shared" si="12"/>
        <v>156.0041</v>
      </c>
      <c r="R32" s="10">
        <f t="shared" si="13"/>
        <v>0.663847234042553</v>
      </c>
      <c r="S32" s="5">
        <v>1656</v>
      </c>
      <c r="T32" s="5">
        <v>39</v>
      </c>
      <c r="U32" s="10">
        <v>0.0236</v>
      </c>
      <c r="V32" s="5">
        <v>0</v>
      </c>
      <c r="W32" s="10">
        <v>0</v>
      </c>
    </row>
    <row r="33" spans="1:23">
      <c r="A33" s="5">
        <v>29</v>
      </c>
      <c r="B33" s="5">
        <v>442100</v>
      </c>
      <c r="C33" s="5" t="s">
        <v>47</v>
      </c>
      <c r="D33" s="5">
        <v>98</v>
      </c>
      <c r="E33" s="10">
        <v>0.5306</v>
      </c>
      <c r="F33" s="11">
        <f t="shared" si="7"/>
        <v>51.9988</v>
      </c>
      <c r="G33" s="5">
        <v>124</v>
      </c>
      <c r="H33" s="10">
        <v>0.7258</v>
      </c>
      <c r="I33" s="11">
        <f t="shared" si="8"/>
        <v>89.9992</v>
      </c>
      <c r="J33" s="5">
        <v>72</v>
      </c>
      <c r="K33" s="10">
        <v>0.5694</v>
      </c>
      <c r="L33" s="11">
        <f t="shared" si="9"/>
        <v>40.9968</v>
      </c>
      <c r="M33" s="5">
        <v>39</v>
      </c>
      <c r="N33" s="10">
        <v>0.9744</v>
      </c>
      <c r="O33" s="11">
        <f t="shared" si="10"/>
        <v>38.0016</v>
      </c>
      <c r="P33" s="14">
        <f t="shared" si="11"/>
        <v>333</v>
      </c>
      <c r="Q33" s="11">
        <f t="shared" si="12"/>
        <v>220.9964</v>
      </c>
      <c r="R33" s="10">
        <f t="shared" si="13"/>
        <v>0.663652852852853</v>
      </c>
      <c r="S33" s="5">
        <v>552</v>
      </c>
      <c r="T33" s="5">
        <v>12</v>
      </c>
      <c r="U33" s="10">
        <v>0.0217</v>
      </c>
      <c r="V33" s="5">
        <v>0</v>
      </c>
      <c r="W33" s="10">
        <v>0</v>
      </c>
    </row>
    <row r="34" spans="1:23">
      <c r="A34" s="5">
        <v>30</v>
      </c>
      <c r="B34" s="5">
        <v>442088</v>
      </c>
      <c r="C34" s="5" t="s">
        <v>48</v>
      </c>
      <c r="D34" s="5">
        <v>77</v>
      </c>
      <c r="E34" s="10">
        <v>0.8182</v>
      </c>
      <c r="F34" s="11">
        <f t="shared" si="7"/>
        <v>63.0014</v>
      </c>
      <c r="G34" s="5">
        <v>73</v>
      </c>
      <c r="H34" s="10">
        <v>0.4658</v>
      </c>
      <c r="I34" s="11">
        <f t="shared" si="8"/>
        <v>34.0034</v>
      </c>
      <c r="J34" s="5">
        <v>54</v>
      </c>
      <c r="K34" s="10">
        <v>0.5185</v>
      </c>
      <c r="L34" s="11">
        <f t="shared" si="9"/>
        <v>27.999</v>
      </c>
      <c r="M34" s="5">
        <v>33</v>
      </c>
      <c r="N34" s="10">
        <v>0.9697</v>
      </c>
      <c r="O34" s="11">
        <f t="shared" si="10"/>
        <v>32.0001</v>
      </c>
      <c r="P34" s="14">
        <f t="shared" si="11"/>
        <v>237</v>
      </c>
      <c r="Q34" s="11">
        <f t="shared" si="12"/>
        <v>157.0039</v>
      </c>
      <c r="R34" s="10">
        <f t="shared" si="13"/>
        <v>0.662463713080169</v>
      </c>
      <c r="S34" s="5">
        <v>690</v>
      </c>
      <c r="T34" s="5">
        <v>12</v>
      </c>
      <c r="U34" s="10">
        <v>0.0174</v>
      </c>
      <c r="V34" s="5">
        <v>0</v>
      </c>
      <c r="W34" s="10">
        <v>0</v>
      </c>
    </row>
    <row r="35" spans="1:23">
      <c r="A35" s="5">
        <v>31</v>
      </c>
      <c r="B35" s="5">
        <v>442012</v>
      </c>
      <c r="C35" s="5" t="s">
        <v>49</v>
      </c>
      <c r="D35" s="5">
        <v>55</v>
      </c>
      <c r="E35" s="10">
        <v>0.6727</v>
      </c>
      <c r="F35" s="11">
        <f t="shared" si="7"/>
        <v>36.9985</v>
      </c>
      <c r="G35" s="5">
        <v>82</v>
      </c>
      <c r="H35" s="10">
        <v>0.5122</v>
      </c>
      <c r="I35" s="11">
        <f t="shared" si="8"/>
        <v>42.0004</v>
      </c>
      <c r="J35" s="5">
        <v>75</v>
      </c>
      <c r="K35" s="10">
        <v>0.6</v>
      </c>
      <c r="L35" s="11">
        <f t="shared" si="9"/>
        <v>45</v>
      </c>
      <c r="M35" s="5">
        <v>59</v>
      </c>
      <c r="N35" s="10">
        <v>0.9322</v>
      </c>
      <c r="O35" s="11">
        <f t="shared" si="10"/>
        <v>54.9998</v>
      </c>
      <c r="P35" s="14">
        <f t="shared" si="11"/>
        <v>271</v>
      </c>
      <c r="Q35" s="11">
        <f t="shared" si="12"/>
        <v>178.9987</v>
      </c>
      <c r="R35" s="10">
        <f t="shared" si="13"/>
        <v>0.660511808118081</v>
      </c>
      <c r="S35" s="5">
        <v>2998</v>
      </c>
      <c r="T35" s="5">
        <v>59</v>
      </c>
      <c r="U35" s="10">
        <v>0.0197</v>
      </c>
      <c r="V35" s="5">
        <v>0</v>
      </c>
      <c r="W35" s="10">
        <v>0</v>
      </c>
    </row>
    <row r="36" spans="1:23">
      <c r="A36" s="5">
        <v>32</v>
      </c>
      <c r="B36" s="5">
        <v>442011</v>
      </c>
      <c r="C36" s="5" t="s">
        <v>50</v>
      </c>
      <c r="D36" s="5">
        <v>217</v>
      </c>
      <c r="E36" s="10">
        <v>0.6682</v>
      </c>
      <c r="F36" s="11">
        <f t="shared" si="7"/>
        <v>144.9994</v>
      </c>
      <c r="G36" s="5">
        <v>237</v>
      </c>
      <c r="H36" s="10">
        <v>0.6034</v>
      </c>
      <c r="I36" s="11">
        <f t="shared" si="8"/>
        <v>143.0058</v>
      </c>
      <c r="J36" s="5">
        <v>208</v>
      </c>
      <c r="K36" s="10">
        <v>0.5529</v>
      </c>
      <c r="L36" s="11">
        <f t="shared" si="9"/>
        <v>115.0032</v>
      </c>
      <c r="M36" s="5">
        <v>124</v>
      </c>
      <c r="N36" s="10">
        <v>0.9355</v>
      </c>
      <c r="O36" s="11">
        <f t="shared" si="10"/>
        <v>116.002</v>
      </c>
      <c r="P36" s="14">
        <f t="shared" si="11"/>
        <v>786</v>
      </c>
      <c r="Q36" s="11">
        <f t="shared" si="12"/>
        <v>519.0104</v>
      </c>
      <c r="R36" s="10">
        <f t="shared" si="13"/>
        <v>0.660318575063613</v>
      </c>
      <c r="S36" s="5">
        <v>2275</v>
      </c>
      <c r="T36" s="5">
        <v>40</v>
      </c>
      <c r="U36" s="10">
        <v>0.0176</v>
      </c>
      <c r="V36" s="5">
        <v>0</v>
      </c>
      <c r="W36" s="10">
        <v>0</v>
      </c>
    </row>
    <row r="37" spans="1:23">
      <c r="A37" s="5">
        <v>33</v>
      </c>
      <c r="B37" s="5">
        <v>442035</v>
      </c>
      <c r="C37" s="5" t="s">
        <v>51</v>
      </c>
      <c r="D37" s="5">
        <v>93</v>
      </c>
      <c r="E37" s="10">
        <v>0.6559</v>
      </c>
      <c r="F37" s="11">
        <f t="shared" si="7"/>
        <v>60.9987</v>
      </c>
      <c r="G37" s="5">
        <v>107</v>
      </c>
      <c r="H37" s="10">
        <v>0.5234</v>
      </c>
      <c r="I37" s="11">
        <f t="shared" si="8"/>
        <v>56.0038</v>
      </c>
      <c r="J37" s="5">
        <v>81</v>
      </c>
      <c r="K37" s="10">
        <v>0.6049</v>
      </c>
      <c r="L37" s="11">
        <f t="shared" si="9"/>
        <v>48.9969</v>
      </c>
      <c r="M37" s="5">
        <v>76</v>
      </c>
      <c r="N37" s="10">
        <v>0.9079</v>
      </c>
      <c r="O37" s="11">
        <f t="shared" si="10"/>
        <v>69.0004</v>
      </c>
      <c r="P37" s="14">
        <f t="shared" si="11"/>
        <v>357</v>
      </c>
      <c r="Q37" s="11">
        <f t="shared" si="12"/>
        <v>234.9998</v>
      </c>
      <c r="R37" s="10">
        <f t="shared" si="13"/>
        <v>0.658262745098039</v>
      </c>
      <c r="S37" s="5">
        <v>2167</v>
      </c>
      <c r="T37" s="5">
        <v>45</v>
      </c>
      <c r="U37" s="10">
        <v>0.0208</v>
      </c>
      <c r="V37" s="5">
        <v>0</v>
      </c>
      <c r="W37" s="10">
        <v>0</v>
      </c>
    </row>
    <row r="38" spans="1:23">
      <c r="A38" s="5">
        <v>34</v>
      </c>
      <c r="B38" s="5">
        <v>442067</v>
      </c>
      <c r="C38" s="5" t="s">
        <v>52</v>
      </c>
      <c r="D38" s="5">
        <v>66</v>
      </c>
      <c r="E38" s="10">
        <v>0.6667</v>
      </c>
      <c r="F38" s="11">
        <f t="shared" si="7"/>
        <v>44.0022</v>
      </c>
      <c r="G38" s="5">
        <v>99</v>
      </c>
      <c r="H38" s="10">
        <v>0.6061</v>
      </c>
      <c r="I38" s="11">
        <f t="shared" si="8"/>
        <v>60.0039</v>
      </c>
      <c r="J38" s="5">
        <v>80</v>
      </c>
      <c r="K38" s="10">
        <v>0.55</v>
      </c>
      <c r="L38" s="11">
        <f t="shared" si="9"/>
        <v>44</v>
      </c>
      <c r="M38" s="5">
        <v>52</v>
      </c>
      <c r="N38" s="10">
        <v>0.9038</v>
      </c>
      <c r="O38" s="11">
        <f t="shared" si="10"/>
        <v>46.9976</v>
      </c>
      <c r="P38" s="14">
        <f t="shared" si="11"/>
        <v>297</v>
      </c>
      <c r="Q38" s="11">
        <f t="shared" si="12"/>
        <v>195.0037</v>
      </c>
      <c r="R38" s="10">
        <f t="shared" si="13"/>
        <v>0.656578114478115</v>
      </c>
      <c r="S38" s="5">
        <v>1834</v>
      </c>
      <c r="T38" s="5">
        <v>63</v>
      </c>
      <c r="U38" s="10">
        <v>0.0344</v>
      </c>
      <c r="V38" s="5">
        <v>0</v>
      </c>
      <c r="W38" s="10">
        <v>0</v>
      </c>
    </row>
    <row r="39" spans="1:23">
      <c r="A39" s="5">
        <v>35</v>
      </c>
      <c r="B39" s="5">
        <v>442073</v>
      </c>
      <c r="C39" s="5" t="s">
        <v>53</v>
      </c>
      <c r="D39" s="5">
        <v>64</v>
      </c>
      <c r="E39" s="10">
        <v>0.4844</v>
      </c>
      <c r="F39" s="11">
        <f t="shared" si="7"/>
        <v>31.0016</v>
      </c>
      <c r="G39" s="5">
        <v>60</v>
      </c>
      <c r="H39" s="10">
        <v>0.6333</v>
      </c>
      <c r="I39" s="11">
        <f t="shared" si="8"/>
        <v>37.998</v>
      </c>
      <c r="J39" s="5">
        <v>50</v>
      </c>
      <c r="K39" s="10">
        <v>0.74</v>
      </c>
      <c r="L39" s="11">
        <f t="shared" si="9"/>
        <v>37</v>
      </c>
      <c r="M39" s="5">
        <v>29</v>
      </c>
      <c r="N39" s="10">
        <v>0.931</v>
      </c>
      <c r="O39" s="11">
        <f t="shared" si="10"/>
        <v>26.999</v>
      </c>
      <c r="P39" s="14">
        <f t="shared" si="11"/>
        <v>203</v>
      </c>
      <c r="Q39" s="11">
        <f t="shared" si="12"/>
        <v>132.9986</v>
      </c>
      <c r="R39" s="10">
        <f t="shared" si="13"/>
        <v>0.655165517241379</v>
      </c>
      <c r="S39" s="5">
        <v>1677</v>
      </c>
      <c r="T39" s="5">
        <v>15</v>
      </c>
      <c r="U39" s="10">
        <v>0.0089</v>
      </c>
      <c r="V39" s="5">
        <v>0</v>
      </c>
      <c r="W39" s="10">
        <v>0</v>
      </c>
    </row>
    <row r="40" spans="1:23">
      <c r="A40" s="5">
        <v>36</v>
      </c>
      <c r="B40" s="5">
        <v>442070</v>
      </c>
      <c r="C40" s="5" t="s">
        <v>54</v>
      </c>
      <c r="D40" s="5">
        <v>130</v>
      </c>
      <c r="E40" s="10">
        <v>0.6462</v>
      </c>
      <c r="F40" s="11">
        <f t="shared" si="7"/>
        <v>84.006</v>
      </c>
      <c r="G40" s="5">
        <v>107</v>
      </c>
      <c r="H40" s="10">
        <v>0.6636</v>
      </c>
      <c r="I40" s="11">
        <f t="shared" si="8"/>
        <v>71.0052</v>
      </c>
      <c r="J40" s="5">
        <v>14</v>
      </c>
      <c r="K40" s="10">
        <v>0.5714</v>
      </c>
      <c r="L40" s="11">
        <f t="shared" si="9"/>
        <v>7.9996</v>
      </c>
      <c r="M40" s="5">
        <v>4</v>
      </c>
      <c r="N40" s="10">
        <v>1</v>
      </c>
      <c r="O40" s="11">
        <f t="shared" si="10"/>
        <v>4</v>
      </c>
      <c r="P40" s="14">
        <f t="shared" si="11"/>
        <v>255</v>
      </c>
      <c r="Q40" s="11">
        <f t="shared" si="12"/>
        <v>167.0108</v>
      </c>
      <c r="R40" s="10">
        <f t="shared" si="13"/>
        <v>0.65494431372549</v>
      </c>
      <c r="S40" s="5">
        <v>804</v>
      </c>
      <c r="T40" s="5">
        <v>11</v>
      </c>
      <c r="U40" s="10">
        <v>0.0137</v>
      </c>
      <c r="V40" s="5">
        <v>0</v>
      </c>
      <c r="W40" s="10">
        <v>0</v>
      </c>
    </row>
    <row r="41" spans="1:23">
      <c r="A41" s="5">
        <v>37</v>
      </c>
      <c r="B41" s="5">
        <v>442082</v>
      </c>
      <c r="C41" s="5" t="s">
        <v>55</v>
      </c>
      <c r="D41" s="5">
        <v>77</v>
      </c>
      <c r="E41" s="10">
        <v>0.5714</v>
      </c>
      <c r="F41" s="11">
        <f t="shared" si="7"/>
        <v>43.9978</v>
      </c>
      <c r="G41" s="5">
        <v>142</v>
      </c>
      <c r="H41" s="10">
        <v>0.6549</v>
      </c>
      <c r="I41" s="11">
        <f t="shared" si="8"/>
        <v>92.9958</v>
      </c>
      <c r="J41" s="5">
        <v>144</v>
      </c>
      <c r="K41" s="10">
        <v>0.5694</v>
      </c>
      <c r="L41" s="11">
        <f t="shared" si="9"/>
        <v>81.9936</v>
      </c>
      <c r="M41" s="5">
        <v>63</v>
      </c>
      <c r="N41" s="10">
        <v>0.9524</v>
      </c>
      <c r="O41" s="11">
        <f t="shared" si="10"/>
        <v>60.0012</v>
      </c>
      <c r="P41" s="14">
        <f t="shared" si="11"/>
        <v>426</v>
      </c>
      <c r="Q41" s="11">
        <f t="shared" si="12"/>
        <v>278.9884</v>
      </c>
      <c r="R41" s="10">
        <f t="shared" si="13"/>
        <v>0.65490234741784</v>
      </c>
      <c r="S41" s="5">
        <v>3484</v>
      </c>
      <c r="T41" s="5">
        <v>69</v>
      </c>
      <c r="U41" s="10">
        <v>0.0198</v>
      </c>
      <c r="V41" s="5">
        <v>0</v>
      </c>
      <c r="W41" s="10">
        <v>0</v>
      </c>
    </row>
    <row r="42" spans="1:23">
      <c r="A42" s="5">
        <v>38</v>
      </c>
      <c r="B42" s="5">
        <v>442030</v>
      </c>
      <c r="C42" s="5" t="s">
        <v>56</v>
      </c>
      <c r="D42" s="5">
        <v>85</v>
      </c>
      <c r="E42" s="10">
        <v>0.6235</v>
      </c>
      <c r="F42" s="11">
        <f t="shared" si="7"/>
        <v>52.9975</v>
      </c>
      <c r="G42" s="5">
        <v>61</v>
      </c>
      <c r="H42" s="10">
        <v>0.7377</v>
      </c>
      <c r="I42" s="11">
        <f t="shared" si="8"/>
        <v>44.9997</v>
      </c>
      <c r="J42" s="5">
        <v>49</v>
      </c>
      <c r="K42" s="10">
        <v>0.449</v>
      </c>
      <c r="L42" s="11">
        <f t="shared" si="9"/>
        <v>22.001</v>
      </c>
      <c r="M42" s="5">
        <v>33</v>
      </c>
      <c r="N42" s="10">
        <v>0.8788</v>
      </c>
      <c r="O42" s="11">
        <f t="shared" si="10"/>
        <v>29.0004</v>
      </c>
      <c r="P42" s="14">
        <f t="shared" si="11"/>
        <v>228</v>
      </c>
      <c r="Q42" s="11">
        <f t="shared" si="12"/>
        <v>148.9986</v>
      </c>
      <c r="R42" s="10">
        <f t="shared" si="13"/>
        <v>0.653502631578947</v>
      </c>
      <c r="S42" s="5">
        <v>1239</v>
      </c>
      <c r="T42" s="5">
        <v>32</v>
      </c>
      <c r="U42" s="10">
        <v>0.0258</v>
      </c>
      <c r="V42" s="5">
        <v>0</v>
      </c>
      <c r="W42" s="10">
        <v>0</v>
      </c>
    </row>
    <row r="43" spans="1:23">
      <c r="A43" s="5">
        <v>39</v>
      </c>
      <c r="B43" s="5">
        <v>442027</v>
      </c>
      <c r="C43" s="5" t="s">
        <v>57</v>
      </c>
      <c r="D43" s="5">
        <v>401</v>
      </c>
      <c r="E43" s="10">
        <v>0.6509</v>
      </c>
      <c r="F43" s="11">
        <f t="shared" si="7"/>
        <v>261.0109</v>
      </c>
      <c r="G43" s="5">
        <v>773</v>
      </c>
      <c r="H43" s="10">
        <v>0.5213</v>
      </c>
      <c r="I43" s="11">
        <f t="shared" si="8"/>
        <v>402.9649</v>
      </c>
      <c r="J43" s="5">
        <v>966</v>
      </c>
      <c r="K43" s="10">
        <v>0.6025</v>
      </c>
      <c r="L43" s="11">
        <f t="shared" si="9"/>
        <v>582.015</v>
      </c>
      <c r="M43" s="5">
        <v>554</v>
      </c>
      <c r="N43" s="10">
        <v>0.9224</v>
      </c>
      <c r="O43" s="11">
        <f t="shared" si="10"/>
        <v>511.0096</v>
      </c>
      <c r="P43" s="14">
        <f t="shared" si="11"/>
        <v>2694</v>
      </c>
      <c r="Q43" s="11">
        <f t="shared" si="12"/>
        <v>1757.0004</v>
      </c>
      <c r="R43" s="10">
        <f t="shared" si="13"/>
        <v>0.652190200445434</v>
      </c>
      <c r="S43" s="5">
        <v>28606</v>
      </c>
      <c r="T43" s="5">
        <v>585</v>
      </c>
      <c r="U43" s="10">
        <v>0.0205</v>
      </c>
      <c r="V43" s="5">
        <v>0</v>
      </c>
      <c r="W43" s="10">
        <v>0</v>
      </c>
    </row>
    <row r="44" spans="1:23">
      <c r="A44" s="5">
        <v>40</v>
      </c>
      <c r="B44" s="5">
        <v>442045</v>
      </c>
      <c r="C44" s="5" t="s">
        <v>58</v>
      </c>
      <c r="D44" s="5">
        <v>33</v>
      </c>
      <c r="E44" s="10">
        <v>0.6061</v>
      </c>
      <c r="F44" s="11">
        <f t="shared" si="7"/>
        <v>20.0013</v>
      </c>
      <c r="G44" s="5">
        <v>45</v>
      </c>
      <c r="H44" s="10">
        <v>0.5778</v>
      </c>
      <c r="I44" s="11">
        <f t="shared" si="8"/>
        <v>26.001</v>
      </c>
      <c r="J44" s="5">
        <v>39</v>
      </c>
      <c r="K44" s="10">
        <v>0.5897</v>
      </c>
      <c r="L44" s="11">
        <f t="shared" si="9"/>
        <v>22.9983</v>
      </c>
      <c r="M44" s="5">
        <v>23</v>
      </c>
      <c r="N44" s="10">
        <v>0.9565</v>
      </c>
      <c r="O44" s="11">
        <f t="shared" si="10"/>
        <v>21.9995</v>
      </c>
      <c r="P44" s="14">
        <f t="shared" si="11"/>
        <v>140</v>
      </c>
      <c r="Q44" s="11">
        <f t="shared" si="12"/>
        <v>91.0001</v>
      </c>
      <c r="R44" s="10">
        <f t="shared" si="13"/>
        <v>0.650000714285714</v>
      </c>
      <c r="S44" s="5">
        <v>1114</v>
      </c>
      <c r="T44" s="5">
        <v>33</v>
      </c>
      <c r="U44" s="10">
        <v>0.0296</v>
      </c>
      <c r="V44" s="5">
        <v>0</v>
      </c>
      <c r="W44" s="10">
        <v>0</v>
      </c>
    </row>
    <row r="45" spans="1:23">
      <c r="A45" s="5">
        <v>41</v>
      </c>
      <c r="B45" s="5">
        <v>442085</v>
      </c>
      <c r="C45" s="5" t="s">
        <v>59</v>
      </c>
      <c r="D45" s="5">
        <v>129</v>
      </c>
      <c r="E45" s="10">
        <v>0.5969</v>
      </c>
      <c r="F45" s="11">
        <f t="shared" si="7"/>
        <v>77.0001</v>
      </c>
      <c r="G45" s="5">
        <v>61</v>
      </c>
      <c r="H45" s="10">
        <v>0.6557</v>
      </c>
      <c r="I45" s="11">
        <f t="shared" si="8"/>
        <v>39.9977</v>
      </c>
      <c r="J45" s="5">
        <v>39</v>
      </c>
      <c r="K45" s="10">
        <v>0.6667</v>
      </c>
      <c r="L45" s="11">
        <f t="shared" si="9"/>
        <v>26.0013</v>
      </c>
      <c r="M45" s="5">
        <v>31</v>
      </c>
      <c r="N45" s="10">
        <v>0.8387</v>
      </c>
      <c r="O45" s="11">
        <f t="shared" si="10"/>
        <v>25.9997</v>
      </c>
      <c r="P45" s="14">
        <f t="shared" si="11"/>
        <v>260</v>
      </c>
      <c r="Q45" s="11">
        <f t="shared" si="12"/>
        <v>168.9988</v>
      </c>
      <c r="R45" s="10">
        <f t="shared" si="13"/>
        <v>0.649995384615385</v>
      </c>
      <c r="S45" s="5">
        <v>2200</v>
      </c>
      <c r="T45" s="5">
        <v>32</v>
      </c>
      <c r="U45" s="10">
        <v>0.0145</v>
      </c>
      <c r="V45" s="5">
        <v>0</v>
      </c>
      <c r="W45" s="10">
        <v>0</v>
      </c>
    </row>
    <row r="46" spans="1:23">
      <c r="A46" s="5">
        <v>42</v>
      </c>
      <c r="B46" s="5">
        <v>442002</v>
      </c>
      <c r="C46" s="5" t="s">
        <v>60</v>
      </c>
      <c r="D46" s="5">
        <v>70</v>
      </c>
      <c r="E46" s="10">
        <v>0.5571</v>
      </c>
      <c r="F46" s="11">
        <f t="shared" si="7"/>
        <v>38.997</v>
      </c>
      <c r="G46" s="5">
        <v>125</v>
      </c>
      <c r="H46" s="10">
        <v>0.6</v>
      </c>
      <c r="I46" s="11">
        <f t="shared" si="8"/>
        <v>75</v>
      </c>
      <c r="J46" s="5">
        <v>156</v>
      </c>
      <c r="K46" s="10">
        <v>0.5577</v>
      </c>
      <c r="L46" s="11">
        <f t="shared" si="9"/>
        <v>87.0012</v>
      </c>
      <c r="M46" s="5">
        <v>92</v>
      </c>
      <c r="N46" s="10">
        <v>0.913</v>
      </c>
      <c r="O46" s="11">
        <f t="shared" si="10"/>
        <v>83.996</v>
      </c>
      <c r="P46" s="14">
        <f t="shared" si="11"/>
        <v>443</v>
      </c>
      <c r="Q46" s="11">
        <f t="shared" si="12"/>
        <v>284.9942</v>
      </c>
      <c r="R46" s="10">
        <f t="shared" si="13"/>
        <v>0.64332776523702</v>
      </c>
      <c r="S46" s="5">
        <v>5619</v>
      </c>
      <c r="T46" s="5">
        <v>106</v>
      </c>
      <c r="U46" s="10">
        <v>0.0189</v>
      </c>
      <c r="V46" s="5">
        <v>0</v>
      </c>
      <c r="W46" s="10">
        <v>0</v>
      </c>
    </row>
    <row r="47" spans="1:23">
      <c r="A47" s="5">
        <v>43</v>
      </c>
      <c r="B47" s="5">
        <v>442084</v>
      </c>
      <c r="C47" s="5" t="s">
        <v>61</v>
      </c>
      <c r="D47" s="5">
        <v>128</v>
      </c>
      <c r="E47" s="10">
        <v>0.6406</v>
      </c>
      <c r="F47" s="11">
        <f t="shared" si="7"/>
        <v>81.9968</v>
      </c>
      <c r="G47" s="5">
        <v>189</v>
      </c>
      <c r="H47" s="10">
        <v>0.6402</v>
      </c>
      <c r="I47" s="11">
        <f t="shared" si="8"/>
        <v>120.9978</v>
      </c>
      <c r="J47" s="5">
        <v>154</v>
      </c>
      <c r="K47" s="10">
        <v>0.5065</v>
      </c>
      <c r="L47" s="11">
        <f t="shared" si="9"/>
        <v>78.001</v>
      </c>
      <c r="M47" s="5">
        <v>77</v>
      </c>
      <c r="N47" s="10">
        <v>0.9221</v>
      </c>
      <c r="O47" s="11">
        <f t="shared" si="10"/>
        <v>71.0017</v>
      </c>
      <c r="P47" s="14">
        <f t="shared" si="11"/>
        <v>548</v>
      </c>
      <c r="Q47" s="11">
        <f t="shared" si="12"/>
        <v>351.9973</v>
      </c>
      <c r="R47" s="10">
        <f t="shared" si="13"/>
        <v>0.642330839416058</v>
      </c>
      <c r="S47" s="5">
        <v>3478</v>
      </c>
      <c r="T47" s="5">
        <v>82</v>
      </c>
      <c r="U47" s="10">
        <v>0.0236</v>
      </c>
      <c r="V47" s="5">
        <v>0</v>
      </c>
      <c r="W47" s="10">
        <v>0</v>
      </c>
    </row>
    <row r="48" spans="1:23">
      <c r="A48" s="5">
        <v>44</v>
      </c>
      <c r="B48" s="5">
        <v>442081</v>
      </c>
      <c r="C48" s="5" t="s">
        <v>62</v>
      </c>
      <c r="D48" s="5">
        <v>132</v>
      </c>
      <c r="E48" s="10">
        <v>0.6212</v>
      </c>
      <c r="F48" s="11">
        <f t="shared" si="7"/>
        <v>81.9984</v>
      </c>
      <c r="G48" s="5">
        <v>157</v>
      </c>
      <c r="H48" s="10">
        <v>0.6051</v>
      </c>
      <c r="I48" s="11">
        <f t="shared" si="8"/>
        <v>95.0007</v>
      </c>
      <c r="J48" s="5">
        <v>129</v>
      </c>
      <c r="K48" s="10">
        <v>0.5581</v>
      </c>
      <c r="L48" s="11">
        <f t="shared" si="9"/>
        <v>71.9949</v>
      </c>
      <c r="M48" s="5">
        <v>68</v>
      </c>
      <c r="N48" s="10">
        <v>0.9265</v>
      </c>
      <c r="O48" s="11">
        <f t="shared" si="10"/>
        <v>63.002</v>
      </c>
      <c r="P48" s="14">
        <f t="shared" si="11"/>
        <v>486</v>
      </c>
      <c r="Q48" s="11">
        <f t="shared" si="12"/>
        <v>311.996</v>
      </c>
      <c r="R48" s="10">
        <f t="shared" si="13"/>
        <v>0.6419670781893</v>
      </c>
      <c r="S48" s="5">
        <v>1393</v>
      </c>
      <c r="T48" s="5">
        <v>20</v>
      </c>
      <c r="U48" s="10">
        <v>0.0144</v>
      </c>
      <c r="V48" s="5">
        <v>0</v>
      </c>
      <c r="W48" s="10">
        <v>0</v>
      </c>
    </row>
    <row r="49" spans="1:23">
      <c r="A49" s="5">
        <v>45</v>
      </c>
      <c r="B49" s="5">
        <v>442089</v>
      </c>
      <c r="C49" s="5" t="s">
        <v>63</v>
      </c>
      <c r="D49" s="5">
        <v>253</v>
      </c>
      <c r="E49" s="10">
        <v>0.5889</v>
      </c>
      <c r="F49" s="11">
        <f t="shared" si="7"/>
        <v>148.9917</v>
      </c>
      <c r="G49" s="5">
        <v>251</v>
      </c>
      <c r="H49" s="10">
        <v>0.6773</v>
      </c>
      <c r="I49" s="11">
        <f t="shared" si="8"/>
        <v>170.0023</v>
      </c>
      <c r="J49" s="5">
        <v>269</v>
      </c>
      <c r="K49" s="10">
        <v>0.5316</v>
      </c>
      <c r="L49" s="11">
        <f t="shared" si="9"/>
        <v>143.0004</v>
      </c>
      <c r="M49" s="5">
        <v>120</v>
      </c>
      <c r="N49" s="10">
        <v>0.925</v>
      </c>
      <c r="O49" s="11">
        <f t="shared" si="10"/>
        <v>111</v>
      </c>
      <c r="P49" s="14">
        <f t="shared" si="11"/>
        <v>893</v>
      </c>
      <c r="Q49" s="11">
        <f t="shared" si="12"/>
        <v>572.9944</v>
      </c>
      <c r="R49" s="10">
        <f t="shared" si="13"/>
        <v>0.641651063829787</v>
      </c>
      <c r="S49" s="5">
        <v>5418</v>
      </c>
      <c r="T49" s="5">
        <v>172</v>
      </c>
      <c r="U49" s="10">
        <v>0.0317</v>
      </c>
      <c r="V49" s="5">
        <v>0</v>
      </c>
      <c r="W49" s="10">
        <v>0</v>
      </c>
    </row>
    <row r="50" spans="1:23">
      <c r="A50" s="5">
        <v>46</v>
      </c>
      <c r="B50" s="5">
        <v>442087</v>
      </c>
      <c r="C50" s="5" t="s">
        <v>64</v>
      </c>
      <c r="D50" s="5">
        <v>80</v>
      </c>
      <c r="E50" s="10">
        <v>0.65</v>
      </c>
      <c r="F50" s="11">
        <f t="shared" si="7"/>
        <v>52</v>
      </c>
      <c r="G50" s="5">
        <v>56</v>
      </c>
      <c r="H50" s="10">
        <v>0.625</v>
      </c>
      <c r="I50" s="11">
        <f t="shared" si="8"/>
        <v>35</v>
      </c>
      <c r="J50" s="5">
        <v>46</v>
      </c>
      <c r="K50" s="10">
        <v>0.4783</v>
      </c>
      <c r="L50" s="11">
        <f t="shared" si="9"/>
        <v>22.0018</v>
      </c>
      <c r="M50" s="5">
        <v>20</v>
      </c>
      <c r="N50" s="10">
        <v>1</v>
      </c>
      <c r="O50" s="11">
        <f t="shared" si="10"/>
        <v>20</v>
      </c>
      <c r="P50" s="14">
        <f t="shared" si="11"/>
        <v>202</v>
      </c>
      <c r="Q50" s="11">
        <f t="shared" si="12"/>
        <v>129.0018</v>
      </c>
      <c r="R50" s="10">
        <f t="shared" si="13"/>
        <v>0.638622772277228</v>
      </c>
      <c r="S50" s="5">
        <v>867</v>
      </c>
      <c r="T50" s="5">
        <v>28</v>
      </c>
      <c r="U50" s="10">
        <v>0.0323</v>
      </c>
      <c r="V50" s="5">
        <v>0</v>
      </c>
      <c r="W50" s="10">
        <v>0</v>
      </c>
    </row>
    <row r="51" spans="1:23">
      <c r="A51" s="5">
        <v>47</v>
      </c>
      <c r="B51" s="5">
        <v>442029</v>
      </c>
      <c r="C51" s="5" t="s">
        <v>65</v>
      </c>
      <c r="D51" s="5">
        <v>165</v>
      </c>
      <c r="E51" s="10">
        <v>0.5576</v>
      </c>
      <c r="F51" s="11">
        <f t="shared" si="7"/>
        <v>92.004</v>
      </c>
      <c r="G51" s="5">
        <v>215</v>
      </c>
      <c r="H51" s="10">
        <v>0.5535</v>
      </c>
      <c r="I51" s="11">
        <f t="shared" si="8"/>
        <v>119.0025</v>
      </c>
      <c r="J51" s="5">
        <v>192</v>
      </c>
      <c r="K51" s="10">
        <v>0.5885</v>
      </c>
      <c r="L51" s="11">
        <f t="shared" si="9"/>
        <v>112.992</v>
      </c>
      <c r="M51" s="5">
        <v>130</v>
      </c>
      <c r="N51" s="10">
        <v>0.9462</v>
      </c>
      <c r="O51" s="11">
        <f t="shared" si="10"/>
        <v>123.006</v>
      </c>
      <c r="P51" s="14">
        <f t="shared" si="11"/>
        <v>702</v>
      </c>
      <c r="Q51" s="11">
        <f t="shared" si="12"/>
        <v>447.0045</v>
      </c>
      <c r="R51" s="10">
        <f t="shared" si="13"/>
        <v>0.636758547008547</v>
      </c>
      <c r="S51" s="5">
        <v>2747</v>
      </c>
      <c r="T51" s="5">
        <v>52</v>
      </c>
      <c r="U51" s="10">
        <v>0.0189</v>
      </c>
      <c r="V51" s="5">
        <v>0</v>
      </c>
      <c r="W51" s="10">
        <v>0</v>
      </c>
    </row>
    <row r="52" spans="1:23">
      <c r="A52" s="5">
        <v>48</v>
      </c>
      <c r="B52" s="5">
        <v>442066</v>
      </c>
      <c r="C52" s="5" t="s">
        <v>66</v>
      </c>
      <c r="D52" s="5">
        <v>14</v>
      </c>
      <c r="E52" s="10">
        <v>0.5714</v>
      </c>
      <c r="F52" s="11">
        <f t="shared" si="7"/>
        <v>7.9996</v>
      </c>
      <c r="G52" s="5">
        <v>31</v>
      </c>
      <c r="H52" s="10">
        <v>0.6129</v>
      </c>
      <c r="I52" s="11">
        <f t="shared" si="8"/>
        <v>18.9999</v>
      </c>
      <c r="J52" s="5">
        <v>30</v>
      </c>
      <c r="K52" s="10">
        <v>0.5333</v>
      </c>
      <c r="L52" s="11">
        <f t="shared" si="9"/>
        <v>15.999</v>
      </c>
      <c r="M52" s="5">
        <v>15</v>
      </c>
      <c r="N52" s="10">
        <v>0.9333</v>
      </c>
      <c r="O52" s="11">
        <f t="shared" si="10"/>
        <v>13.9995</v>
      </c>
      <c r="P52" s="14">
        <f t="shared" si="11"/>
        <v>90</v>
      </c>
      <c r="Q52" s="11">
        <f t="shared" si="12"/>
        <v>56.998</v>
      </c>
      <c r="R52" s="10">
        <f t="shared" si="13"/>
        <v>0.633311111111111</v>
      </c>
      <c r="S52" s="5">
        <v>729</v>
      </c>
      <c r="T52" s="5">
        <v>13</v>
      </c>
      <c r="U52" s="10">
        <v>0.0178</v>
      </c>
      <c r="V52" s="5">
        <v>0</v>
      </c>
      <c r="W52" s="10">
        <v>0</v>
      </c>
    </row>
    <row r="53" spans="1:23">
      <c r="A53" s="5">
        <v>49</v>
      </c>
      <c r="B53" s="5">
        <v>442091</v>
      </c>
      <c r="C53" s="5" t="s">
        <v>67</v>
      </c>
      <c r="D53" s="5">
        <v>346</v>
      </c>
      <c r="E53" s="10">
        <v>0.6705</v>
      </c>
      <c r="F53" s="11">
        <f t="shared" si="7"/>
        <v>231.993</v>
      </c>
      <c r="G53" s="5">
        <v>266</v>
      </c>
      <c r="H53" s="10">
        <v>0.5639</v>
      </c>
      <c r="I53" s="11">
        <f t="shared" si="8"/>
        <v>149.9974</v>
      </c>
      <c r="J53" s="5">
        <v>145</v>
      </c>
      <c r="K53" s="10">
        <v>0.5103</v>
      </c>
      <c r="L53" s="11">
        <f t="shared" si="9"/>
        <v>73.9935</v>
      </c>
      <c r="M53" s="5">
        <v>67</v>
      </c>
      <c r="N53" s="10">
        <v>0.9701</v>
      </c>
      <c r="O53" s="11">
        <f t="shared" si="10"/>
        <v>64.9967</v>
      </c>
      <c r="P53" s="14">
        <f t="shared" si="11"/>
        <v>824</v>
      </c>
      <c r="Q53" s="11">
        <f t="shared" si="12"/>
        <v>520.9806</v>
      </c>
      <c r="R53" s="10">
        <f t="shared" si="13"/>
        <v>0.632258009708738</v>
      </c>
      <c r="S53" s="5">
        <v>597</v>
      </c>
      <c r="T53" s="5">
        <v>10</v>
      </c>
      <c r="U53" s="10">
        <v>0.0168</v>
      </c>
      <c r="V53" s="5">
        <v>0</v>
      </c>
      <c r="W53" s="10">
        <v>0</v>
      </c>
    </row>
    <row r="54" spans="1:23">
      <c r="A54" s="5">
        <v>50</v>
      </c>
      <c r="B54" s="5">
        <v>442078</v>
      </c>
      <c r="C54" s="5" t="s">
        <v>68</v>
      </c>
      <c r="D54" s="5">
        <v>62</v>
      </c>
      <c r="E54" s="10">
        <v>0.629</v>
      </c>
      <c r="F54" s="11">
        <f t="shared" si="7"/>
        <v>38.998</v>
      </c>
      <c r="G54" s="5">
        <v>59</v>
      </c>
      <c r="H54" s="10">
        <v>0.6271</v>
      </c>
      <c r="I54" s="11">
        <f t="shared" si="8"/>
        <v>36.9989</v>
      </c>
      <c r="J54" s="5">
        <v>79</v>
      </c>
      <c r="K54" s="10">
        <v>0.4937</v>
      </c>
      <c r="L54" s="11">
        <f t="shared" si="9"/>
        <v>39.0023</v>
      </c>
      <c r="M54" s="5">
        <v>31</v>
      </c>
      <c r="N54" s="10">
        <v>0.9677</v>
      </c>
      <c r="O54" s="11">
        <f t="shared" si="10"/>
        <v>29.9987</v>
      </c>
      <c r="P54" s="14">
        <f t="shared" si="11"/>
        <v>231</v>
      </c>
      <c r="Q54" s="11">
        <f t="shared" si="12"/>
        <v>144.9979</v>
      </c>
      <c r="R54" s="10">
        <f t="shared" si="13"/>
        <v>0.627696536796537</v>
      </c>
      <c r="S54" s="5">
        <v>1953</v>
      </c>
      <c r="T54" s="5">
        <v>34</v>
      </c>
      <c r="U54" s="10">
        <v>0.0174</v>
      </c>
      <c r="V54" s="5">
        <v>0</v>
      </c>
      <c r="W54" s="10">
        <v>0</v>
      </c>
    </row>
    <row r="55" spans="1:23">
      <c r="A55" s="5">
        <v>51</v>
      </c>
      <c r="B55" s="5">
        <v>442059</v>
      </c>
      <c r="C55" s="5" t="s">
        <v>69</v>
      </c>
      <c r="D55" s="5">
        <v>39</v>
      </c>
      <c r="E55" s="10">
        <v>0.7179</v>
      </c>
      <c r="F55" s="11">
        <f t="shared" si="7"/>
        <v>27.9981</v>
      </c>
      <c r="G55" s="5">
        <v>81</v>
      </c>
      <c r="H55" s="10">
        <v>0.4938</v>
      </c>
      <c r="I55" s="11">
        <f t="shared" si="8"/>
        <v>39.9978</v>
      </c>
      <c r="J55" s="5">
        <v>98</v>
      </c>
      <c r="K55" s="10">
        <v>0.5204</v>
      </c>
      <c r="L55" s="11">
        <f t="shared" si="9"/>
        <v>50.9992</v>
      </c>
      <c r="M55" s="5">
        <v>45</v>
      </c>
      <c r="N55" s="10">
        <v>1</v>
      </c>
      <c r="O55" s="11">
        <f t="shared" si="10"/>
        <v>45</v>
      </c>
      <c r="P55" s="14">
        <f t="shared" si="11"/>
        <v>263</v>
      </c>
      <c r="Q55" s="11">
        <f t="shared" si="12"/>
        <v>163.9951</v>
      </c>
      <c r="R55" s="10">
        <f t="shared" si="13"/>
        <v>0.623555513307985</v>
      </c>
      <c r="S55" s="5">
        <v>2679</v>
      </c>
      <c r="T55" s="5">
        <v>56</v>
      </c>
      <c r="U55" s="10">
        <v>0.0209</v>
      </c>
      <c r="V55" s="5">
        <v>0</v>
      </c>
      <c r="W55" s="10">
        <v>0</v>
      </c>
    </row>
    <row r="56" spans="1:23">
      <c r="A56" s="5">
        <v>52</v>
      </c>
      <c r="B56" s="5">
        <v>442040</v>
      </c>
      <c r="C56" s="5" t="s">
        <v>70</v>
      </c>
      <c r="D56" s="5">
        <v>200</v>
      </c>
      <c r="E56" s="10">
        <v>0.63</v>
      </c>
      <c r="F56" s="11">
        <f t="shared" si="7"/>
        <v>126</v>
      </c>
      <c r="G56" s="5">
        <v>152</v>
      </c>
      <c r="H56" s="10">
        <v>0.5461</v>
      </c>
      <c r="I56" s="11">
        <f t="shared" si="8"/>
        <v>83.0072</v>
      </c>
      <c r="J56" s="5">
        <v>91</v>
      </c>
      <c r="K56" s="10">
        <v>0.6044</v>
      </c>
      <c r="L56" s="11">
        <f t="shared" si="9"/>
        <v>55.0004</v>
      </c>
      <c r="M56" s="5">
        <v>44</v>
      </c>
      <c r="N56" s="10">
        <v>0.8864</v>
      </c>
      <c r="O56" s="11">
        <f t="shared" si="10"/>
        <v>39.0016</v>
      </c>
      <c r="P56" s="14">
        <f t="shared" si="11"/>
        <v>487</v>
      </c>
      <c r="Q56" s="11">
        <f t="shared" si="12"/>
        <v>303.0092</v>
      </c>
      <c r="R56" s="10">
        <f t="shared" si="13"/>
        <v>0.622195482546201</v>
      </c>
      <c r="S56" s="5">
        <v>993</v>
      </c>
      <c r="T56" s="5">
        <v>28</v>
      </c>
      <c r="U56" s="10">
        <v>0.0282</v>
      </c>
      <c r="V56" s="5">
        <v>0</v>
      </c>
      <c r="W56" s="10">
        <v>0</v>
      </c>
    </row>
    <row r="57" spans="1:23">
      <c r="A57" s="5">
        <v>53</v>
      </c>
      <c r="B57" s="5">
        <v>442017</v>
      </c>
      <c r="C57" s="5" t="s">
        <v>71</v>
      </c>
      <c r="D57" s="5">
        <v>99</v>
      </c>
      <c r="E57" s="10">
        <v>0.5152</v>
      </c>
      <c r="F57" s="11">
        <f t="shared" si="7"/>
        <v>51.0048</v>
      </c>
      <c r="G57" s="5">
        <v>107</v>
      </c>
      <c r="H57" s="10">
        <v>0.6822</v>
      </c>
      <c r="I57" s="11">
        <f t="shared" si="8"/>
        <v>72.9954</v>
      </c>
      <c r="J57" s="5">
        <v>118</v>
      </c>
      <c r="K57" s="10">
        <v>0.4915</v>
      </c>
      <c r="L57" s="11">
        <f t="shared" si="9"/>
        <v>57.997</v>
      </c>
      <c r="M57" s="5">
        <v>60</v>
      </c>
      <c r="N57" s="10">
        <v>0.9167</v>
      </c>
      <c r="O57" s="11">
        <f t="shared" si="10"/>
        <v>55.002</v>
      </c>
      <c r="P57" s="14">
        <f t="shared" si="11"/>
        <v>384</v>
      </c>
      <c r="Q57" s="11">
        <f t="shared" si="12"/>
        <v>236.9992</v>
      </c>
      <c r="R57" s="10">
        <f t="shared" si="13"/>
        <v>0.617185416666667</v>
      </c>
      <c r="S57" s="5">
        <v>3136</v>
      </c>
      <c r="T57" s="5">
        <v>49</v>
      </c>
      <c r="U57" s="10">
        <v>0.0156</v>
      </c>
      <c r="V57" s="5">
        <v>0</v>
      </c>
      <c r="W57" s="10">
        <v>0</v>
      </c>
    </row>
    <row r="58" spans="1:23">
      <c r="A58" s="5">
        <v>54</v>
      </c>
      <c r="B58" s="5">
        <v>442098</v>
      </c>
      <c r="C58" s="5" t="s">
        <v>72</v>
      </c>
      <c r="D58" s="5">
        <v>189</v>
      </c>
      <c r="E58" s="10">
        <v>0.6085</v>
      </c>
      <c r="F58" s="11">
        <f t="shared" si="7"/>
        <v>115.0065</v>
      </c>
      <c r="G58" s="5">
        <v>145</v>
      </c>
      <c r="H58" s="10">
        <v>0.5517</v>
      </c>
      <c r="I58" s="11">
        <f t="shared" si="8"/>
        <v>79.9965</v>
      </c>
      <c r="J58" s="5">
        <v>116</v>
      </c>
      <c r="K58" s="10">
        <v>0.5517</v>
      </c>
      <c r="L58" s="11">
        <f t="shared" si="9"/>
        <v>63.9972</v>
      </c>
      <c r="M58" s="5">
        <v>68</v>
      </c>
      <c r="N58" s="10">
        <v>0.8824</v>
      </c>
      <c r="O58" s="11">
        <f t="shared" si="10"/>
        <v>60.0032</v>
      </c>
      <c r="P58" s="14">
        <f t="shared" si="11"/>
        <v>518</v>
      </c>
      <c r="Q58" s="11">
        <f t="shared" si="12"/>
        <v>319.0034</v>
      </c>
      <c r="R58" s="10">
        <f t="shared" si="13"/>
        <v>0.61583667953668</v>
      </c>
      <c r="S58" s="5">
        <v>1444</v>
      </c>
      <c r="T58" s="5">
        <v>38</v>
      </c>
      <c r="U58" s="10">
        <v>0.0263</v>
      </c>
      <c r="V58" s="5">
        <v>0</v>
      </c>
      <c r="W58" s="10">
        <v>0</v>
      </c>
    </row>
    <row r="59" spans="1:23">
      <c r="A59" s="5">
        <v>55</v>
      </c>
      <c r="B59" s="5">
        <v>442052</v>
      </c>
      <c r="C59" s="5" t="s">
        <v>73</v>
      </c>
      <c r="D59" s="5">
        <v>128</v>
      </c>
      <c r="E59" s="10">
        <v>0.6172</v>
      </c>
      <c r="F59" s="11">
        <f t="shared" si="7"/>
        <v>79.0016</v>
      </c>
      <c r="G59" s="5">
        <v>178</v>
      </c>
      <c r="H59" s="10">
        <v>0.5056</v>
      </c>
      <c r="I59" s="11">
        <f t="shared" si="8"/>
        <v>89.9968</v>
      </c>
      <c r="J59" s="5">
        <v>159</v>
      </c>
      <c r="K59" s="10">
        <v>0.566</v>
      </c>
      <c r="L59" s="11">
        <f t="shared" si="9"/>
        <v>89.994</v>
      </c>
      <c r="M59" s="5">
        <v>102</v>
      </c>
      <c r="N59" s="10">
        <v>0.8824</v>
      </c>
      <c r="O59" s="11">
        <f t="shared" si="10"/>
        <v>90.0048</v>
      </c>
      <c r="P59" s="14">
        <f t="shared" si="11"/>
        <v>567</v>
      </c>
      <c r="Q59" s="11">
        <f t="shared" si="12"/>
        <v>348.9972</v>
      </c>
      <c r="R59" s="10">
        <f t="shared" si="13"/>
        <v>0.615515343915344</v>
      </c>
      <c r="S59" s="5">
        <v>5572</v>
      </c>
      <c r="T59" s="5">
        <v>97</v>
      </c>
      <c r="U59" s="10">
        <v>0.0174</v>
      </c>
      <c r="V59" s="5">
        <v>0</v>
      </c>
      <c r="W59" s="10">
        <v>0</v>
      </c>
    </row>
    <row r="60" spans="1:23">
      <c r="A60" s="5">
        <v>56</v>
      </c>
      <c r="B60" s="5">
        <v>442096</v>
      </c>
      <c r="C60" s="5" t="s">
        <v>74</v>
      </c>
      <c r="D60" s="5">
        <v>123</v>
      </c>
      <c r="E60" s="10">
        <v>0.5772</v>
      </c>
      <c r="F60" s="11">
        <f t="shared" si="7"/>
        <v>70.9956</v>
      </c>
      <c r="G60" s="5">
        <v>112</v>
      </c>
      <c r="H60" s="10">
        <v>0.6607</v>
      </c>
      <c r="I60" s="11">
        <f t="shared" si="8"/>
        <v>73.9984</v>
      </c>
      <c r="J60" s="5">
        <v>68</v>
      </c>
      <c r="K60" s="10">
        <v>0.4706</v>
      </c>
      <c r="L60" s="11">
        <f t="shared" si="9"/>
        <v>32.0008</v>
      </c>
      <c r="M60" s="5">
        <v>28</v>
      </c>
      <c r="N60" s="10">
        <v>0.9286</v>
      </c>
      <c r="O60" s="11">
        <f t="shared" si="10"/>
        <v>26.0008</v>
      </c>
      <c r="P60" s="14">
        <f t="shared" si="11"/>
        <v>331</v>
      </c>
      <c r="Q60" s="11">
        <f t="shared" si="12"/>
        <v>202.9956</v>
      </c>
      <c r="R60" s="10">
        <f t="shared" si="13"/>
        <v>0.613279758308157</v>
      </c>
      <c r="S60" s="5">
        <v>821</v>
      </c>
      <c r="T60" s="5">
        <v>13</v>
      </c>
      <c r="U60" s="10">
        <v>0.0158</v>
      </c>
      <c r="V60" s="5">
        <v>0</v>
      </c>
      <c r="W60" s="10">
        <v>0</v>
      </c>
    </row>
    <row r="61" spans="1:23">
      <c r="A61" s="5">
        <v>57</v>
      </c>
      <c r="B61" s="5">
        <v>442077</v>
      </c>
      <c r="C61" s="5" t="s">
        <v>75</v>
      </c>
      <c r="D61" s="5">
        <v>76</v>
      </c>
      <c r="E61" s="10">
        <v>0.6974</v>
      </c>
      <c r="F61" s="11">
        <f t="shared" si="7"/>
        <v>53.0024</v>
      </c>
      <c r="G61" s="5">
        <v>83</v>
      </c>
      <c r="H61" s="10">
        <v>0.494</v>
      </c>
      <c r="I61" s="11">
        <f t="shared" si="8"/>
        <v>41.002</v>
      </c>
      <c r="J61" s="5">
        <v>39</v>
      </c>
      <c r="K61" s="10">
        <v>0.5128</v>
      </c>
      <c r="L61" s="11">
        <f t="shared" si="9"/>
        <v>19.9992</v>
      </c>
      <c r="M61" s="5">
        <v>24</v>
      </c>
      <c r="N61" s="10">
        <v>0.9167</v>
      </c>
      <c r="O61" s="11">
        <f t="shared" si="10"/>
        <v>22.0008</v>
      </c>
      <c r="P61" s="14">
        <f t="shared" si="11"/>
        <v>222</v>
      </c>
      <c r="Q61" s="11">
        <f t="shared" si="12"/>
        <v>136.0044</v>
      </c>
      <c r="R61" s="10">
        <f t="shared" si="13"/>
        <v>0.612632432432432</v>
      </c>
      <c r="S61" s="5">
        <v>1338</v>
      </c>
      <c r="T61" s="5">
        <v>27</v>
      </c>
      <c r="U61" s="10">
        <v>0.0202</v>
      </c>
      <c r="V61" s="5">
        <v>0</v>
      </c>
      <c r="W61" s="10">
        <v>0</v>
      </c>
    </row>
    <row r="62" spans="1:23">
      <c r="A62" s="5">
        <v>58</v>
      </c>
      <c r="B62" s="5">
        <v>442004</v>
      </c>
      <c r="C62" s="5" t="s">
        <v>76</v>
      </c>
      <c r="D62" s="5">
        <v>68</v>
      </c>
      <c r="E62" s="10">
        <v>0.6765</v>
      </c>
      <c r="F62" s="11">
        <f t="shared" si="7"/>
        <v>46.002</v>
      </c>
      <c r="G62" s="5">
        <v>85</v>
      </c>
      <c r="H62" s="10">
        <v>0.4235</v>
      </c>
      <c r="I62" s="11">
        <f t="shared" si="8"/>
        <v>35.9975</v>
      </c>
      <c r="J62" s="5">
        <v>99</v>
      </c>
      <c r="K62" s="10">
        <v>0.5152</v>
      </c>
      <c r="L62" s="11">
        <f t="shared" si="9"/>
        <v>51.0048</v>
      </c>
      <c r="M62" s="5">
        <v>57</v>
      </c>
      <c r="N62" s="10">
        <v>0.9649</v>
      </c>
      <c r="O62" s="11">
        <f t="shared" si="10"/>
        <v>54.9993</v>
      </c>
      <c r="P62" s="14">
        <f t="shared" si="11"/>
        <v>309</v>
      </c>
      <c r="Q62" s="11">
        <f t="shared" si="12"/>
        <v>188.0036</v>
      </c>
      <c r="R62" s="10">
        <f t="shared" si="13"/>
        <v>0.608425889967638</v>
      </c>
      <c r="S62" s="5">
        <v>2717</v>
      </c>
      <c r="T62" s="5">
        <v>78</v>
      </c>
      <c r="U62" s="10">
        <v>0.0287</v>
      </c>
      <c r="V62" s="5">
        <v>0</v>
      </c>
      <c r="W62" s="10">
        <v>0</v>
      </c>
    </row>
    <row r="63" spans="1:23">
      <c r="A63" s="5">
        <v>59</v>
      </c>
      <c r="B63" s="5">
        <v>442080</v>
      </c>
      <c r="C63" s="5" t="s">
        <v>77</v>
      </c>
      <c r="D63" s="5">
        <v>49</v>
      </c>
      <c r="E63" s="10">
        <v>0.6327</v>
      </c>
      <c r="F63" s="11">
        <f t="shared" si="7"/>
        <v>31.0023</v>
      </c>
      <c r="G63" s="5">
        <v>47</v>
      </c>
      <c r="H63" s="10">
        <v>0.4894</v>
      </c>
      <c r="I63" s="11">
        <f t="shared" si="8"/>
        <v>23.0018</v>
      </c>
      <c r="J63" s="5">
        <v>30</v>
      </c>
      <c r="K63" s="10">
        <v>0.4667</v>
      </c>
      <c r="L63" s="11">
        <f t="shared" si="9"/>
        <v>14.001</v>
      </c>
      <c r="M63" s="5">
        <v>24</v>
      </c>
      <c r="N63" s="10">
        <v>0.9583</v>
      </c>
      <c r="O63" s="11">
        <f t="shared" si="10"/>
        <v>22.9992</v>
      </c>
      <c r="P63" s="14">
        <f t="shared" si="11"/>
        <v>150</v>
      </c>
      <c r="Q63" s="11">
        <f t="shared" si="12"/>
        <v>91.0043</v>
      </c>
      <c r="R63" s="10">
        <f t="shared" si="13"/>
        <v>0.606695333333333</v>
      </c>
      <c r="S63" s="5">
        <v>1076</v>
      </c>
      <c r="T63" s="5">
        <v>20</v>
      </c>
      <c r="U63" s="10">
        <v>0.0186</v>
      </c>
      <c r="V63" s="5">
        <v>0</v>
      </c>
      <c r="W63" s="10">
        <v>0</v>
      </c>
    </row>
    <row r="64" spans="1:23">
      <c r="A64" s="5">
        <v>60</v>
      </c>
      <c r="B64" s="5">
        <v>442028</v>
      </c>
      <c r="C64" s="5" t="s">
        <v>78</v>
      </c>
      <c r="D64" s="5">
        <v>35</v>
      </c>
      <c r="E64" s="10">
        <v>0.6571</v>
      </c>
      <c r="F64" s="11">
        <f t="shared" si="7"/>
        <v>22.9985</v>
      </c>
      <c r="G64" s="5">
        <v>27</v>
      </c>
      <c r="H64" s="10">
        <v>0.4444</v>
      </c>
      <c r="I64" s="11">
        <f t="shared" si="8"/>
        <v>11.9988</v>
      </c>
      <c r="J64" s="5">
        <v>27</v>
      </c>
      <c r="K64" s="10">
        <v>0.4444</v>
      </c>
      <c r="L64" s="11">
        <f t="shared" si="9"/>
        <v>11.9988</v>
      </c>
      <c r="M64" s="5">
        <v>16</v>
      </c>
      <c r="N64" s="10">
        <v>1</v>
      </c>
      <c r="O64" s="11">
        <f t="shared" si="10"/>
        <v>16</v>
      </c>
      <c r="P64" s="14">
        <f t="shared" si="11"/>
        <v>105</v>
      </c>
      <c r="Q64" s="11">
        <f t="shared" si="12"/>
        <v>62.9961</v>
      </c>
      <c r="R64" s="10">
        <f t="shared" si="13"/>
        <v>0.599962857142857</v>
      </c>
      <c r="S64" s="5">
        <v>828</v>
      </c>
      <c r="T64" s="5">
        <v>17</v>
      </c>
      <c r="U64" s="10">
        <v>0.0205</v>
      </c>
      <c r="V64" s="5">
        <v>0</v>
      </c>
      <c r="W64" s="10">
        <v>0</v>
      </c>
    </row>
    <row r="65" spans="1:23">
      <c r="A65" s="5">
        <v>61</v>
      </c>
      <c r="B65" s="5">
        <v>442055</v>
      </c>
      <c r="C65" s="5" t="s">
        <v>79</v>
      </c>
      <c r="D65" s="5">
        <v>128</v>
      </c>
      <c r="E65" s="10">
        <v>0.5469</v>
      </c>
      <c r="F65" s="11">
        <f t="shared" si="7"/>
        <v>70.0032</v>
      </c>
      <c r="G65" s="5">
        <v>168</v>
      </c>
      <c r="H65" s="10">
        <v>0.5833</v>
      </c>
      <c r="I65" s="11">
        <f t="shared" si="8"/>
        <v>97.9944</v>
      </c>
      <c r="J65" s="5">
        <v>180</v>
      </c>
      <c r="K65" s="10">
        <v>0.5167</v>
      </c>
      <c r="L65" s="11">
        <f t="shared" si="9"/>
        <v>93.006</v>
      </c>
      <c r="M65" s="5">
        <v>97</v>
      </c>
      <c r="N65" s="10">
        <v>0.8454</v>
      </c>
      <c r="O65" s="11">
        <f t="shared" si="10"/>
        <v>82.0038</v>
      </c>
      <c r="P65" s="14">
        <f t="shared" si="11"/>
        <v>573</v>
      </c>
      <c r="Q65" s="11">
        <f t="shared" si="12"/>
        <v>343.0074</v>
      </c>
      <c r="R65" s="10">
        <f t="shared" si="13"/>
        <v>0.598616753926702</v>
      </c>
      <c r="S65" s="5">
        <v>5298</v>
      </c>
      <c r="T65" s="5">
        <v>113</v>
      </c>
      <c r="U65" s="10">
        <v>0.0213</v>
      </c>
      <c r="V65" s="5">
        <v>0</v>
      </c>
      <c r="W65" s="10">
        <v>0</v>
      </c>
    </row>
    <row r="66" spans="1:23">
      <c r="A66" s="5">
        <v>62</v>
      </c>
      <c r="B66" s="5">
        <v>442013</v>
      </c>
      <c r="C66" s="5" t="s">
        <v>80</v>
      </c>
      <c r="D66" s="5">
        <v>191</v>
      </c>
      <c r="E66" s="10">
        <v>0.6126</v>
      </c>
      <c r="F66" s="11">
        <f t="shared" si="7"/>
        <v>117.0066</v>
      </c>
      <c r="G66" s="5">
        <v>327</v>
      </c>
      <c r="H66" s="10">
        <v>0.4954</v>
      </c>
      <c r="I66" s="11">
        <f t="shared" si="8"/>
        <v>161.9958</v>
      </c>
      <c r="J66" s="5">
        <v>309</v>
      </c>
      <c r="K66" s="10">
        <v>0.4984</v>
      </c>
      <c r="L66" s="11">
        <f t="shared" si="9"/>
        <v>154.0056</v>
      </c>
      <c r="M66" s="5">
        <v>144</v>
      </c>
      <c r="N66" s="10">
        <v>0.9306</v>
      </c>
      <c r="O66" s="11">
        <f t="shared" si="10"/>
        <v>134.0064</v>
      </c>
      <c r="P66" s="14">
        <f t="shared" si="11"/>
        <v>971</v>
      </c>
      <c r="Q66" s="11">
        <f t="shared" si="12"/>
        <v>567.0144</v>
      </c>
      <c r="R66" s="10">
        <f t="shared" si="13"/>
        <v>0.583948918640577</v>
      </c>
      <c r="S66" s="5">
        <v>5879</v>
      </c>
      <c r="T66" s="5">
        <v>134</v>
      </c>
      <c r="U66" s="10">
        <v>0.0228</v>
      </c>
      <c r="V66" s="5">
        <v>0</v>
      </c>
      <c r="W66" s="10">
        <v>0</v>
      </c>
    </row>
    <row r="67" spans="1:23">
      <c r="A67" s="5">
        <v>63</v>
      </c>
      <c r="B67" s="5">
        <v>442061</v>
      </c>
      <c r="C67" s="5" t="s">
        <v>81</v>
      </c>
      <c r="D67" s="5">
        <v>25</v>
      </c>
      <c r="E67" s="10">
        <v>0.56</v>
      </c>
      <c r="F67" s="11">
        <f t="shared" si="7"/>
        <v>14</v>
      </c>
      <c r="G67" s="5">
        <v>44</v>
      </c>
      <c r="H67" s="10">
        <v>0.4545</v>
      </c>
      <c r="I67" s="11">
        <f t="shared" si="8"/>
        <v>19.998</v>
      </c>
      <c r="J67" s="5">
        <v>37</v>
      </c>
      <c r="K67" s="10">
        <v>0.5946</v>
      </c>
      <c r="L67" s="11">
        <f t="shared" si="9"/>
        <v>22.0002</v>
      </c>
      <c r="M67" s="5">
        <v>17</v>
      </c>
      <c r="N67" s="10">
        <v>0.8824</v>
      </c>
      <c r="O67" s="11">
        <f t="shared" si="10"/>
        <v>15.0008</v>
      </c>
      <c r="P67" s="14">
        <f t="shared" si="11"/>
        <v>123</v>
      </c>
      <c r="Q67" s="11">
        <f t="shared" si="12"/>
        <v>70.999</v>
      </c>
      <c r="R67" s="10">
        <f t="shared" si="13"/>
        <v>0.577227642276423</v>
      </c>
      <c r="S67" s="5">
        <v>1623</v>
      </c>
      <c r="T67" s="5">
        <v>27</v>
      </c>
      <c r="U67" s="10">
        <v>0.0166</v>
      </c>
      <c r="V67" s="5">
        <v>0</v>
      </c>
      <c r="W67" s="10">
        <v>0</v>
      </c>
    </row>
    <row r="68" spans="1:23">
      <c r="A68" s="5">
        <v>64</v>
      </c>
      <c r="B68" s="5">
        <v>442086</v>
      </c>
      <c r="C68" s="5" t="s">
        <v>82</v>
      </c>
      <c r="D68" s="5">
        <v>112</v>
      </c>
      <c r="E68" s="10">
        <v>0.6696</v>
      </c>
      <c r="F68" s="11">
        <f t="shared" si="7"/>
        <v>74.9952</v>
      </c>
      <c r="G68" s="5">
        <v>90</v>
      </c>
      <c r="H68" s="10">
        <v>0.4333</v>
      </c>
      <c r="I68" s="11">
        <f t="shared" si="8"/>
        <v>38.997</v>
      </c>
      <c r="J68" s="5">
        <v>66</v>
      </c>
      <c r="K68" s="10">
        <v>0.4242</v>
      </c>
      <c r="L68" s="11">
        <f t="shared" si="9"/>
        <v>27.9972</v>
      </c>
      <c r="M68" s="5">
        <v>37</v>
      </c>
      <c r="N68" s="10">
        <v>0.8919</v>
      </c>
      <c r="O68" s="11">
        <f t="shared" si="10"/>
        <v>33.0003</v>
      </c>
      <c r="P68" s="14">
        <f t="shared" si="11"/>
        <v>305</v>
      </c>
      <c r="Q68" s="11">
        <f t="shared" si="12"/>
        <v>174.9897</v>
      </c>
      <c r="R68" s="10">
        <f t="shared" si="13"/>
        <v>0.573736721311475</v>
      </c>
      <c r="S68" s="5">
        <v>994</v>
      </c>
      <c r="T68" s="5">
        <v>28</v>
      </c>
      <c r="U68" s="10">
        <v>0.0282</v>
      </c>
      <c r="V68" s="5">
        <v>0</v>
      </c>
      <c r="W68" s="10">
        <v>0</v>
      </c>
    </row>
    <row r="69" spans="1:23">
      <c r="A69" s="5">
        <v>65</v>
      </c>
      <c r="B69" s="5">
        <v>442075</v>
      </c>
      <c r="C69" s="5" t="s">
        <v>83</v>
      </c>
      <c r="D69" s="5">
        <v>53</v>
      </c>
      <c r="E69" s="10">
        <v>0.5849</v>
      </c>
      <c r="F69" s="11">
        <f t="shared" si="7"/>
        <v>30.9997</v>
      </c>
      <c r="G69" s="5">
        <v>76</v>
      </c>
      <c r="H69" s="10">
        <v>0.5263</v>
      </c>
      <c r="I69" s="11">
        <f t="shared" si="8"/>
        <v>39.9988</v>
      </c>
      <c r="J69" s="5">
        <v>86</v>
      </c>
      <c r="K69" s="10">
        <v>0.4302</v>
      </c>
      <c r="L69" s="11">
        <f t="shared" si="9"/>
        <v>36.9972</v>
      </c>
      <c r="M69" s="5">
        <v>37</v>
      </c>
      <c r="N69" s="10">
        <v>0.973</v>
      </c>
      <c r="O69" s="11">
        <f t="shared" si="10"/>
        <v>36.001</v>
      </c>
      <c r="P69" s="14">
        <f t="shared" si="11"/>
        <v>252</v>
      </c>
      <c r="Q69" s="11">
        <f t="shared" si="12"/>
        <v>143.9967</v>
      </c>
      <c r="R69" s="10">
        <f t="shared" si="13"/>
        <v>0.571415476190476</v>
      </c>
      <c r="S69" s="5">
        <v>1259</v>
      </c>
      <c r="T69" s="5">
        <v>26</v>
      </c>
      <c r="U69" s="10">
        <v>0.0207</v>
      </c>
      <c r="V69" s="5">
        <v>0</v>
      </c>
      <c r="W69" s="10">
        <v>0</v>
      </c>
    </row>
    <row r="70" spans="1:23">
      <c r="A70" s="5">
        <v>66</v>
      </c>
      <c r="B70" s="5">
        <v>442076</v>
      </c>
      <c r="C70" s="5" t="s">
        <v>84</v>
      </c>
      <c r="D70" s="5">
        <v>88</v>
      </c>
      <c r="E70" s="10">
        <v>0.5341</v>
      </c>
      <c r="F70" s="11">
        <f t="shared" si="7"/>
        <v>47.0008</v>
      </c>
      <c r="G70" s="5">
        <v>125</v>
      </c>
      <c r="H70" s="10">
        <v>0.496</v>
      </c>
      <c r="I70" s="11">
        <f t="shared" si="8"/>
        <v>62</v>
      </c>
      <c r="J70" s="5">
        <v>85</v>
      </c>
      <c r="K70" s="10">
        <v>0.4824</v>
      </c>
      <c r="L70" s="11">
        <f t="shared" si="9"/>
        <v>41.004</v>
      </c>
      <c r="M70" s="5">
        <v>38</v>
      </c>
      <c r="N70" s="10">
        <v>0.8947</v>
      </c>
      <c r="O70" s="11">
        <f t="shared" si="10"/>
        <v>33.9986</v>
      </c>
      <c r="P70" s="14">
        <f t="shared" si="11"/>
        <v>336</v>
      </c>
      <c r="Q70" s="11">
        <f t="shared" si="12"/>
        <v>184.0034</v>
      </c>
      <c r="R70" s="10">
        <f t="shared" si="13"/>
        <v>0.547629166666667</v>
      </c>
      <c r="S70" s="5">
        <v>1406</v>
      </c>
      <c r="T70" s="5">
        <v>44</v>
      </c>
      <c r="U70" s="10">
        <v>0.0313</v>
      </c>
      <c r="V70" s="5">
        <v>0</v>
      </c>
      <c r="W70" s="10">
        <v>0</v>
      </c>
    </row>
    <row r="71" spans="1:23">
      <c r="A71" s="5">
        <v>67</v>
      </c>
      <c r="B71" s="5">
        <v>442097</v>
      </c>
      <c r="C71" s="5" t="s">
        <v>85</v>
      </c>
      <c r="D71" s="5">
        <v>66</v>
      </c>
      <c r="E71" s="10">
        <v>0.6061</v>
      </c>
      <c r="F71" s="11">
        <f t="shared" si="7"/>
        <v>40.0026</v>
      </c>
      <c r="G71" s="5">
        <v>87</v>
      </c>
      <c r="H71" s="10">
        <v>0.4713</v>
      </c>
      <c r="I71" s="11">
        <f t="shared" si="8"/>
        <v>41.0031</v>
      </c>
      <c r="J71" s="5">
        <v>39</v>
      </c>
      <c r="K71" s="10">
        <v>0.4615</v>
      </c>
      <c r="L71" s="11">
        <f t="shared" si="9"/>
        <v>17.9985</v>
      </c>
      <c r="M71" s="5">
        <v>15</v>
      </c>
      <c r="N71" s="10">
        <v>0.9333</v>
      </c>
      <c r="O71" s="11">
        <f t="shared" si="10"/>
        <v>13.9995</v>
      </c>
      <c r="P71" s="14">
        <f t="shared" si="11"/>
        <v>207</v>
      </c>
      <c r="Q71" s="11">
        <f t="shared" si="12"/>
        <v>113.0037</v>
      </c>
      <c r="R71" s="10">
        <f t="shared" si="13"/>
        <v>0.545911594202898</v>
      </c>
      <c r="S71" s="5">
        <v>689</v>
      </c>
      <c r="T71" s="5">
        <v>11</v>
      </c>
      <c r="U71" s="10">
        <v>0.016</v>
      </c>
      <c r="V71" s="5">
        <v>0</v>
      </c>
      <c r="W71" s="10">
        <v>0</v>
      </c>
    </row>
    <row r="72" spans="1:23">
      <c r="A72" s="5">
        <v>68</v>
      </c>
      <c r="B72" s="5">
        <v>442093</v>
      </c>
      <c r="C72" s="5" t="s">
        <v>86</v>
      </c>
      <c r="D72" s="5">
        <v>112</v>
      </c>
      <c r="E72" s="10">
        <v>0.5625</v>
      </c>
      <c r="F72" s="11">
        <f t="shared" si="7"/>
        <v>63</v>
      </c>
      <c r="G72" s="5">
        <v>83</v>
      </c>
      <c r="H72" s="10">
        <v>0.5181</v>
      </c>
      <c r="I72" s="11">
        <f t="shared" si="8"/>
        <v>43.0023</v>
      </c>
      <c r="J72" s="5">
        <v>81</v>
      </c>
      <c r="K72" s="10">
        <v>0.3951</v>
      </c>
      <c r="L72" s="11">
        <f t="shared" si="9"/>
        <v>32.0031</v>
      </c>
      <c r="M72" s="5">
        <v>24</v>
      </c>
      <c r="N72" s="10">
        <v>0.9583</v>
      </c>
      <c r="O72" s="11">
        <f t="shared" si="10"/>
        <v>22.9992</v>
      </c>
      <c r="P72" s="14">
        <f t="shared" si="11"/>
        <v>300</v>
      </c>
      <c r="Q72" s="11">
        <f t="shared" si="12"/>
        <v>161.0046</v>
      </c>
      <c r="R72" s="10">
        <f t="shared" si="13"/>
        <v>0.536682</v>
      </c>
      <c r="S72" s="5">
        <v>566</v>
      </c>
      <c r="T72" s="5">
        <v>10</v>
      </c>
      <c r="U72" s="10">
        <v>0.0177</v>
      </c>
      <c r="V72" s="5">
        <v>0</v>
      </c>
      <c r="W72" s="10">
        <v>0</v>
      </c>
    </row>
    <row r="73" spans="1:23">
      <c r="A73" s="5">
        <v>69</v>
      </c>
      <c r="B73" s="5">
        <v>442023</v>
      </c>
      <c r="C73" s="5" t="s">
        <v>87</v>
      </c>
      <c r="D73" s="5">
        <v>75</v>
      </c>
      <c r="E73" s="10">
        <v>0.5467</v>
      </c>
      <c r="F73" s="11">
        <f t="shared" si="7"/>
        <v>41.0025</v>
      </c>
      <c r="G73" s="5">
        <v>45</v>
      </c>
      <c r="H73" s="10">
        <v>0.4444</v>
      </c>
      <c r="I73" s="11">
        <f t="shared" si="8"/>
        <v>19.998</v>
      </c>
      <c r="J73" s="5">
        <v>21</v>
      </c>
      <c r="K73" s="10">
        <v>0.381</v>
      </c>
      <c r="L73" s="11">
        <f t="shared" si="9"/>
        <v>8.001</v>
      </c>
      <c r="M73" s="5">
        <v>12</v>
      </c>
      <c r="N73" s="10">
        <v>1</v>
      </c>
      <c r="O73" s="11">
        <f t="shared" si="10"/>
        <v>12</v>
      </c>
      <c r="P73" s="14">
        <f t="shared" si="11"/>
        <v>153</v>
      </c>
      <c r="Q73" s="11">
        <f t="shared" si="12"/>
        <v>81.0015</v>
      </c>
      <c r="R73" s="10">
        <f t="shared" si="13"/>
        <v>0.529421568627451</v>
      </c>
      <c r="S73" s="5">
        <v>1129</v>
      </c>
      <c r="T73" s="5">
        <v>25</v>
      </c>
      <c r="U73" s="10">
        <v>0.0221</v>
      </c>
      <c r="V73" s="5">
        <v>0</v>
      </c>
      <c r="W73" s="10">
        <v>0</v>
      </c>
    </row>
    <row r="74" spans="1:23">
      <c r="A74" s="5">
        <v>70</v>
      </c>
      <c r="B74" s="5">
        <v>442094</v>
      </c>
      <c r="C74" s="5" t="s">
        <v>88</v>
      </c>
      <c r="D74" s="5">
        <v>97</v>
      </c>
      <c r="E74" s="10">
        <v>0.6082</v>
      </c>
      <c r="F74" s="11">
        <f t="shared" si="7"/>
        <v>58.9954</v>
      </c>
      <c r="G74" s="5">
        <v>129</v>
      </c>
      <c r="H74" s="10">
        <v>0.4496</v>
      </c>
      <c r="I74" s="11">
        <f t="shared" si="8"/>
        <v>57.9984</v>
      </c>
      <c r="J74" s="5">
        <v>52</v>
      </c>
      <c r="K74" s="10">
        <v>0.3269</v>
      </c>
      <c r="L74" s="11">
        <f t="shared" si="9"/>
        <v>16.9988</v>
      </c>
      <c r="M74" s="5">
        <v>25</v>
      </c>
      <c r="N74" s="10">
        <v>0.84</v>
      </c>
      <c r="O74" s="11">
        <f t="shared" si="10"/>
        <v>21</v>
      </c>
      <c r="P74" s="14">
        <f t="shared" si="11"/>
        <v>303</v>
      </c>
      <c r="Q74" s="11">
        <f t="shared" si="12"/>
        <v>154.9926</v>
      </c>
      <c r="R74" s="10">
        <f t="shared" si="13"/>
        <v>0.511526732673267</v>
      </c>
      <c r="S74" s="5">
        <v>2190</v>
      </c>
      <c r="T74" s="5">
        <v>49</v>
      </c>
      <c r="U74" s="10">
        <v>0.0224</v>
      </c>
      <c r="V74" s="5">
        <v>1</v>
      </c>
      <c r="W74" s="10">
        <v>0.0005</v>
      </c>
    </row>
    <row r="75" spans="1:23">
      <c r="A75" s="5">
        <v>71</v>
      </c>
      <c r="B75" s="5">
        <v>442047</v>
      </c>
      <c r="C75" s="5" t="s">
        <v>89</v>
      </c>
      <c r="D75" s="5">
        <v>0</v>
      </c>
      <c r="E75" s="5">
        <v>0</v>
      </c>
      <c r="F75" s="11">
        <f t="shared" si="7"/>
        <v>0</v>
      </c>
      <c r="G75" s="5">
        <v>0</v>
      </c>
      <c r="H75" s="5">
        <v>0</v>
      </c>
      <c r="I75" s="11">
        <f t="shared" si="8"/>
        <v>0</v>
      </c>
      <c r="J75" s="5">
        <v>1</v>
      </c>
      <c r="K75" s="10">
        <v>1</v>
      </c>
      <c r="L75" s="11">
        <f t="shared" si="9"/>
        <v>1</v>
      </c>
      <c r="M75" s="5">
        <v>1</v>
      </c>
      <c r="N75" s="10">
        <v>1</v>
      </c>
      <c r="O75" s="11">
        <f t="shared" si="10"/>
        <v>1</v>
      </c>
      <c r="P75" s="14">
        <f t="shared" si="11"/>
        <v>2</v>
      </c>
      <c r="Q75" s="11">
        <f t="shared" si="12"/>
        <v>2</v>
      </c>
      <c r="R75" s="10">
        <f t="shared" si="13"/>
        <v>1</v>
      </c>
      <c r="S75" s="5">
        <v>383</v>
      </c>
      <c r="T75" s="5">
        <v>1</v>
      </c>
      <c r="U75" s="10">
        <v>0.0026</v>
      </c>
      <c r="V75" s="5">
        <v>0</v>
      </c>
      <c r="W75" s="10">
        <v>0</v>
      </c>
    </row>
    <row r="76" spans="1:23">
      <c r="A76" s="5">
        <v>72</v>
      </c>
      <c r="B76" s="5">
        <v>442034</v>
      </c>
      <c r="C76" s="5" t="s">
        <v>90</v>
      </c>
      <c r="D76" s="5">
        <v>0</v>
      </c>
      <c r="E76" s="5">
        <v>0</v>
      </c>
      <c r="F76" s="11">
        <f t="shared" si="7"/>
        <v>0</v>
      </c>
      <c r="G76" s="5">
        <v>0</v>
      </c>
      <c r="H76" s="5">
        <v>0</v>
      </c>
      <c r="I76" s="11">
        <f t="shared" si="8"/>
        <v>0</v>
      </c>
      <c r="J76" s="5">
        <v>3</v>
      </c>
      <c r="K76" s="10">
        <v>1</v>
      </c>
      <c r="L76" s="11">
        <f t="shared" si="9"/>
        <v>3</v>
      </c>
      <c r="M76" s="5">
        <v>3</v>
      </c>
      <c r="N76" s="10">
        <v>1</v>
      </c>
      <c r="O76" s="11">
        <f t="shared" si="10"/>
        <v>3</v>
      </c>
      <c r="P76" s="14">
        <f t="shared" si="11"/>
        <v>6</v>
      </c>
      <c r="Q76" s="11">
        <f t="shared" si="12"/>
        <v>6</v>
      </c>
      <c r="R76" s="10">
        <f t="shared" si="13"/>
        <v>1</v>
      </c>
      <c r="S76" s="5">
        <v>286</v>
      </c>
      <c r="T76" s="5">
        <v>8</v>
      </c>
      <c r="U76" s="10">
        <v>0.028</v>
      </c>
      <c r="V76" s="5">
        <v>0</v>
      </c>
      <c r="W76" s="10">
        <v>0</v>
      </c>
    </row>
    <row r="77" spans="1:23">
      <c r="A77" s="5">
        <v>73</v>
      </c>
      <c r="B77" s="5">
        <v>442046</v>
      </c>
      <c r="C77" s="5" t="s">
        <v>91</v>
      </c>
      <c r="D77" s="5">
        <v>0</v>
      </c>
      <c r="E77" s="5">
        <v>0</v>
      </c>
      <c r="F77" s="11">
        <f t="shared" si="7"/>
        <v>0</v>
      </c>
      <c r="G77" s="5">
        <v>9</v>
      </c>
      <c r="H77" s="10">
        <v>0.7778</v>
      </c>
      <c r="I77" s="11">
        <f t="shared" si="8"/>
        <v>7.0002</v>
      </c>
      <c r="J77" s="5">
        <v>11</v>
      </c>
      <c r="K77" s="10">
        <v>0.8182</v>
      </c>
      <c r="L77" s="11">
        <f t="shared" si="9"/>
        <v>9.0002</v>
      </c>
      <c r="M77" s="5">
        <v>6</v>
      </c>
      <c r="N77" s="10">
        <v>1</v>
      </c>
      <c r="O77" s="11">
        <f t="shared" si="10"/>
        <v>6</v>
      </c>
      <c r="P77" s="14">
        <f t="shared" si="11"/>
        <v>26</v>
      </c>
      <c r="Q77" s="11">
        <f t="shared" si="12"/>
        <v>22.0004</v>
      </c>
      <c r="R77" s="10">
        <f t="shared" si="13"/>
        <v>0.846169230769231</v>
      </c>
      <c r="S77" s="5">
        <v>298</v>
      </c>
      <c r="T77" s="5">
        <v>4</v>
      </c>
      <c r="U77" s="10">
        <v>0.0134</v>
      </c>
      <c r="V77" s="5">
        <v>0</v>
      </c>
      <c r="W77" s="10">
        <v>0</v>
      </c>
    </row>
    <row r="78" spans="1:23">
      <c r="A78" s="5">
        <v>74</v>
      </c>
      <c r="B78" s="5">
        <v>442005</v>
      </c>
      <c r="C78" s="5" t="s">
        <v>92</v>
      </c>
      <c r="D78" s="5">
        <v>9</v>
      </c>
      <c r="E78" s="10">
        <v>0.8889</v>
      </c>
      <c r="F78" s="11">
        <f t="shared" si="7"/>
        <v>8.0001</v>
      </c>
      <c r="G78" s="5">
        <v>12</v>
      </c>
      <c r="H78" s="10">
        <v>0.75</v>
      </c>
      <c r="I78" s="11">
        <f t="shared" si="8"/>
        <v>9</v>
      </c>
      <c r="J78" s="5">
        <v>5</v>
      </c>
      <c r="K78" s="10">
        <v>0.6</v>
      </c>
      <c r="L78" s="11">
        <f t="shared" si="9"/>
        <v>3</v>
      </c>
      <c r="M78" s="5">
        <v>11</v>
      </c>
      <c r="N78" s="10">
        <v>0.9091</v>
      </c>
      <c r="O78" s="11">
        <f t="shared" si="10"/>
        <v>10.0001</v>
      </c>
      <c r="P78" s="14">
        <f t="shared" si="11"/>
        <v>37</v>
      </c>
      <c r="Q78" s="11">
        <f t="shared" si="12"/>
        <v>30.0002</v>
      </c>
      <c r="R78" s="10">
        <f t="shared" si="13"/>
        <v>0.810816216216216</v>
      </c>
      <c r="S78" s="5">
        <v>328</v>
      </c>
      <c r="T78" s="5">
        <v>1</v>
      </c>
      <c r="U78" s="10">
        <v>0.003</v>
      </c>
      <c r="V78" s="5">
        <v>0</v>
      </c>
      <c r="W78" s="10">
        <v>0</v>
      </c>
    </row>
    <row r="79" spans="1:23">
      <c r="A79" s="5">
        <v>75</v>
      </c>
      <c r="B79" s="5">
        <v>442063</v>
      </c>
      <c r="C79" s="5" t="s">
        <v>93</v>
      </c>
      <c r="D79" s="5">
        <v>16</v>
      </c>
      <c r="E79" s="10">
        <v>0.6875</v>
      </c>
      <c r="F79" s="11">
        <f t="shared" si="7"/>
        <v>11</v>
      </c>
      <c r="G79" s="5">
        <v>20</v>
      </c>
      <c r="H79" s="10">
        <v>0.8</v>
      </c>
      <c r="I79" s="11">
        <f t="shared" si="8"/>
        <v>16</v>
      </c>
      <c r="J79" s="5">
        <v>10</v>
      </c>
      <c r="K79" s="10">
        <v>0.8</v>
      </c>
      <c r="L79" s="11">
        <f t="shared" si="9"/>
        <v>8</v>
      </c>
      <c r="M79" s="5">
        <v>14</v>
      </c>
      <c r="N79" s="10">
        <v>0.9286</v>
      </c>
      <c r="O79" s="11">
        <f t="shared" si="10"/>
        <v>13.0004</v>
      </c>
      <c r="P79" s="14">
        <f t="shared" si="11"/>
        <v>60</v>
      </c>
      <c r="Q79" s="11">
        <f t="shared" si="12"/>
        <v>48.0004</v>
      </c>
      <c r="R79" s="10">
        <f t="shared" si="13"/>
        <v>0.800006666666667</v>
      </c>
      <c r="S79" s="5">
        <v>689</v>
      </c>
      <c r="T79" s="5">
        <v>13</v>
      </c>
      <c r="U79" s="10">
        <v>0.0189</v>
      </c>
      <c r="V79" s="5">
        <v>0</v>
      </c>
      <c r="W79" s="10">
        <v>0</v>
      </c>
    </row>
    <row r="80" spans="1:23">
      <c r="A80" s="5">
        <v>76</v>
      </c>
      <c r="B80" s="5">
        <v>442057</v>
      </c>
      <c r="C80" s="5" t="s">
        <v>94</v>
      </c>
      <c r="D80" s="5">
        <v>6</v>
      </c>
      <c r="E80" s="10">
        <v>0.6667</v>
      </c>
      <c r="F80" s="11">
        <f t="shared" si="7"/>
        <v>4.0002</v>
      </c>
      <c r="G80" s="5">
        <v>21</v>
      </c>
      <c r="H80" s="10">
        <v>0.8571</v>
      </c>
      <c r="I80" s="11">
        <f t="shared" si="8"/>
        <v>17.9991</v>
      </c>
      <c r="J80" s="5">
        <v>30</v>
      </c>
      <c r="K80" s="10">
        <v>0.5667</v>
      </c>
      <c r="L80" s="11">
        <f t="shared" si="9"/>
        <v>17.001</v>
      </c>
      <c r="M80" s="5">
        <v>32</v>
      </c>
      <c r="N80" s="10">
        <v>0.9688</v>
      </c>
      <c r="O80" s="11">
        <f t="shared" si="10"/>
        <v>31.0016</v>
      </c>
      <c r="P80" s="14">
        <f t="shared" si="11"/>
        <v>89</v>
      </c>
      <c r="Q80" s="11">
        <f t="shared" si="12"/>
        <v>70.0019</v>
      </c>
      <c r="R80" s="10">
        <f t="shared" si="13"/>
        <v>0.786538202247191</v>
      </c>
      <c r="S80" s="5">
        <v>2737</v>
      </c>
      <c r="T80" s="5">
        <v>44</v>
      </c>
      <c r="U80" s="10">
        <v>0.0161</v>
      </c>
      <c r="V80" s="5">
        <v>0</v>
      </c>
      <c r="W80" s="10">
        <v>0</v>
      </c>
    </row>
    <row r="81" spans="1:23">
      <c r="A81" s="5">
        <v>77</v>
      </c>
      <c r="B81" s="5">
        <v>442020</v>
      </c>
      <c r="C81" s="5" t="s">
        <v>95</v>
      </c>
      <c r="D81" s="5">
        <v>1</v>
      </c>
      <c r="E81" s="10">
        <v>1</v>
      </c>
      <c r="F81" s="11">
        <f t="shared" si="7"/>
        <v>1</v>
      </c>
      <c r="G81" s="5">
        <v>2</v>
      </c>
      <c r="H81" s="10">
        <v>0.5</v>
      </c>
      <c r="I81" s="11">
        <f t="shared" si="8"/>
        <v>1</v>
      </c>
      <c r="J81" s="5">
        <v>2</v>
      </c>
      <c r="K81" s="10">
        <v>0.5</v>
      </c>
      <c r="L81" s="11">
        <f t="shared" si="9"/>
        <v>1</v>
      </c>
      <c r="M81" s="5">
        <v>4</v>
      </c>
      <c r="N81" s="10">
        <v>1</v>
      </c>
      <c r="O81" s="11">
        <f t="shared" si="10"/>
        <v>4</v>
      </c>
      <c r="P81" s="14">
        <f t="shared" si="11"/>
        <v>9</v>
      </c>
      <c r="Q81" s="11">
        <f t="shared" si="12"/>
        <v>7</v>
      </c>
      <c r="R81" s="10">
        <f t="shared" si="13"/>
        <v>0.777777777777778</v>
      </c>
      <c r="S81" s="5">
        <v>313</v>
      </c>
      <c r="T81" s="5">
        <v>7</v>
      </c>
      <c r="U81" s="10">
        <v>0.0224</v>
      </c>
      <c r="V81" s="5">
        <v>0</v>
      </c>
      <c r="W81" s="10">
        <v>0</v>
      </c>
    </row>
    <row r="82" spans="1:23">
      <c r="A82" s="5">
        <v>78</v>
      </c>
      <c r="B82" s="5">
        <v>442037</v>
      </c>
      <c r="C82" s="5" t="s">
        <v>96</v>
      </c>
      <c r="D82" s="5">
        <v>8</v>
      </c>
      <c r="E82" s="10">
        <v>0.625</v>
      </c>
      <c r="F82" s="11">
        <f t="shared" si="7"/>
        <v>5</v>
      </c>
      <c r="G82" s="5">
        <v>15</v>
      </c>
      <c r="H82" s="10">
        <v>0.6667</v>
      </c>
      <c r="I82" s="11">
        <f t="shared" si="8"/>
        <v>10.0005</v>
      </c>
      <c r="J82" s="5">
        <v>27</v>
      </c>
      <c r="K82" s="10">
        <v>0.6296</v>
      </c>
      <c r="L82" s="11">
        <f t="shared" si="9"/>
        <v>16.9992</v>
      </c>
      <c r="M82" s="5">
        <v>25</v>
      </c>
      <c r="N82" s="10">
        <v>0.96</v>
      </c>
      <c r="O82" s="11">
        <f t="shared" si="10"/>
        <v>24</v>
      </c>
      <c r="P82" s="14">
        <f t="shared" si="11"/>
        <v>75</v>
      </c>
      <c r="Q82" s="11">
        <f t="shared" si="12"/>
        <v>55.9997</v>
      </c>
      <c r="R82" s="10">
        <f t="shared" si="13"/>
        <v>0.746662666666667</v>
      </c>
      <c r="S82" s="5">
        <v>3004</v>
      </c>
      <c r="T82" s="5">
        <v>74</v>
      </c>
      <c r="U82" s="10">
        <v>0.0246</v>
      </c>
      <c r="V82" s="5">
        <v>0</v>
      </c>
      <c r="W82" s="10">
        <v>0</v>
      </c>
    </row>
    <row r="83" ht="26" spans="1:23">
      <c r="A83" s="5">
        <v>79</v>
      </c>
      <c r="B83" s="5">
        <v>442021</v>
      </c>
      <c r="C83" s="5" t="s">
        <v>97</v>
      </c>
      <c r="D83" s="5">
        <v>25</v>
      </c>
      <c r="E83" s="10">
        <v>0.72</v>
      </c>
      <c r="F83" s="11">
        <f t="shared" si="7"/>
        <v>18</v>
      </c>
      <c r="G83" s="5">
        <v>29</v>
      </c>
      <c r="H83" s="10">
        <v>0.6207</v>
      </c>
      <c r="I83" s="11">
        <f t="shared" si="8"/>
        <v>18.0003</v>
      </c>
      <c r="J83" s="5">
        <v>23</v>
      </c>
      <c r="K83" s="10">
        <v>0.8261</v>
      </c>
      <c r="L83" s="11">
        <f t="shared" si="9"/>
        <v>19.0003</v>
      </c>
      <c r="M83" s="5">
        <v>11</v>
      </c>
      <c r="N83" s="10">
        <v>0.9091</v>
      </c>
      <c r="O83" s="11">
        <f t="shared" si="10"/>
        <v>10.0001</v>
      </c>
      <c r="P83" s="14">
        <f t="shared" si="11"/>
        <v>88</v>
      </c>
      <c r="Q83" s="11">
        <f t="shared" si="12"/>
        <v>65.0007</v>
      </c>
      <c r="R83" s="10">
        <f t="shared" si="13"/>
        <v>0.738644318181818</v>
      </c>
      <c r="S83" s="5">
        <v>937</v>
      </c>
      <c r="T83" s="5">
        <v>22</v>
      </c>
      <c r="U83" s="10">
        <v>0.0235</v>
      </c>
      <c r="V83" s="5">
        <v>0</v>
      </c>
      <c r="W83" s="10">
        <v>0</v>
      </c>
    </row>
    <row r="84" spans="1:23">
      <c r="A84" s="5">
        <v>80</v>
      </c>
      <c r="B84" s="5">
        <v>442065</v>
      </c>
      <c r="C84" s="5" t="s">
        <v>98</v>
      </c>
      <c r="D84" s="5">
        <v>5</v>
      </c>
      <c r="E84" s="10">
        <v>0.8</v>
      </c>
      <c r="F84" s="11">
        <f t="shared" si="7"/>
        <v>4</v>
      </c>
      <c r="G84" s="5">
        <v>12</v>
      </c>
      <c r="H84" s="10">
        <v>0.8333</v>
      </c>
      <c r="I84" s="11">
        <f t="shared" si="8"/>
        <v>9.9996</v>
      </c>
      <c r="J84" s="5">
        <v>23</v>
      </c>
      <c r="K84" s="10">
        <v>0.5652</v>
      </c>
      <c r="L84" s="11">
        <f t="shared" si="9"/>
        <v>12.9996</v>
      </c>
      <c r="M84" s="5">
        <v>12</v>
      </c>
      <c r="N84" s="10">
        <v>0.9167</v>
      </c>
      <c r="O84" s="11">
        <f t="shared" si="10"/>
        <v>11.0004</v>
      </c>
      <c r="P84" s="14">
        <f t="shared" si="11"/>
        <v>52</v>
      </c>
      <c r="Q84" s="11">
        <f t="shared" si="12"/>
        <v>37.9996</v>
      </c>
      <c r="R84" s="10">
        <f t="shared" si="13"/>
        <v>0.730761538461538</v>
      </c>
      <c r="S84" s="5">
        <v>401</v>
      </c>
      <c r="T84" s="5">
        <v>13</v>
      </c>
      <c r="U84" s="10">
        <v>0.0324</v>
      </c>
      <c r="V84" s="5">
        <v>0</v>
      </c>
      <c r="W84" s="10">
        <v>0</v>
      </c>
    </row>
    <row r="85" spans="1:23">
      <c r="A85" s="5">
        <v>81</v>
      </c>
      <c r="B85" s="5">
        <v>442102</v>
      </c>
      <c r="C85" s="5" t="s">
        <v>99</v>
      </c>
      <c r="D85" s="5">
        <v>65</v>
      </c>
      <c r="E85" s="10">
        <v>0.7231</v>
      </c>
      <c r="F85" s="11">
        <f t="shared" si="7"/>
        <v>47.0015</v>
      </c>
      <c r="G85" s="5">
        <v>4</v>
      </c>
      <c r="H85" s="10">
        <v>0.5</v>
      </c>
      <c r="I85" s="11">
        <f t="shared" si="8"/>
        <v>2</v>
      </c>
      <c r="J85" s="5">
        <v>0</v>
      </c>
      <c r="K85" s="5">
        <v>0</v>
      </c>
      <c r="L85" s="11">
        <f t="shared" si="9"/>
        <v>0</v>
      </c>
      <c r="M85" s="5">
        <v>0</v>
      </c>
      <c r="N85" s="5">
        <v>0</v>
      </c>
      <c r="O85" s="11">
        <f t="shared" si="10"/>
        <v>0</v>
      </c>
      <c r="P85" s="14">
        <f t="shared" si="11"/>
        <v>69</v>
      </c>
      <c r="Q85" s="11">
        <f t="shared" si="12"/>
        <v>49.0015</v>
      </c>
      <c r="R85" s="10">
        <f t="shared" si="13"/>
        <v>0.710166666666667</v>
      </c>
      <c r="S85" s="5">
        <v>0</v>
      </c>
      <c r="T85" s="5">
        <v>0</v>
      </c>
      <c r="U85" s="5" t="s">
        <v>100</v>
      </c>
      <c r="V85" s="5">
        <v>0</v>
      </c>
      <c r="W85" s="5" t="s">
        <v>100</v>
      </c>
    </row>
    <row r="86" spans="1:23">
      <c r="A86" s="5">
        <v>82</v>
      </c>
      <c r="B86" s="5">
        <v>442051</v>
      </c>
      <c r="C86" s="5" t="s">
        <v>101</v>
      </c>
      <c r="D86" s="5">
        <v>9</v>
      </c>
      <c r="E86" s="10">
        <v>0.6667</v>
      </c>
      <c r="F86" s="11">
        <f t="shared" si="7"/>
        <v>6.0003</v>
      </c>
      <c r="G86" s="5">
        <v>10</v>
      </c>
      <c r="H86" s="10">
        <v>0.7</v>
      </c>
      <c r="I86" s="11">
        <f t="shared" si="8"/>
        <v>7</v>
      </c>
      <c r="J86" s="5">
        <v>14</v>
      </c>
      <c r="K86" s="10">
        <v>0.5</v>
      </c>
      <c r="L86" s="11">
        <f t="shared" si="9"/>
        <v>7</v>
      </c>
      <c r="M86" s="5">
        <v>12</v>
      </c>
      <c r="N86" s="10">
        <v>0.9167</v>
      </c>
      <c r="O86" s="11">
        <f t="shared" si="10"/>
        <v>11.0004</v>
      </c>
      <c r="P86" s="14">
        <f t="shared" si="11"/>
        <v>45</v>
      </c>
      <c r="Q86" s="11">
        <f t="shared" si="12"/>
        <v>31.0007</v>
      </c>
      <c r="R86" s="10">
        <f t="shared" si="13"/>
        <v>0.688904444444444</v>
      </c>
      <c r="S86" s="5">
        <v>398</v>
      </c>
      <c r="T86" s="5">
        <v>11</v>
      </c>
      <c r="U86" s="10">
        <v>0.0276</v>
      </c>
      <c r="V86" s="5">
        <v>0</v>
      </c>
      <c r="W86" s="10">
        <v>0</v>
      </c>
    </row>
    <row r="87" spans="1:23">
      <c r="A87" s="5">
        <v>83</v>
      </c>
      <c r="B87" s="5">
        <v>442007</v>
      </c>
      <c r="C87" s="5" t="s">
        <v>102</v>
      </c>
      <c r="D87" s="5">
        <v>19</v>
      </c>
      <c r="E87" s="10">
        <v>0.6842</v>
      </c>
      <c r="F87" s="11">
        <f t="shared" si="7"/>
        <v>12.9998</v>
      </c>
      <c r="G87" s="5">
        <v>17</v>
      </c>
      <c r="H87" s="10">
        <v>0.5882</v>
      </c>
      <c r="I87" s="11">
        <f t="shared" si="8"/>
        <v>9.9994</v>
      </c>
      <c r="J87" s="5">
        <v>33</v>
      </c>
      <c r="K87" s="10">
        <v>0.5455</v>
      </c>
      <c r="L87" s="11">
        <f t="shared" si="9"/>
        <v>18.0015</v>
      </c>
      <c r="M87" s="5">
        <v>20</v>
      </c>
      <c r="N87" s="10">
        <v>1</v>
      </c>
      <c r="O87" s="11">
        <f t="shared" si="10"/>
        <v>20</v>
      </c>
      <c r="P87" s="14">
        <f t="shared" si="11"/>
        <v>89</v>
      </c>
      <c r="Q87" s="11">
        <f t="shared" si="12"/>
        <v>61.0007</v>
      </c>
      <c r="R87" s="10">
        <f t="shared" si="13"/>
        <v>0.685401123595506</v>
      </c>
      <c r="S87" s="5">
        <v>1023</v>
      </c>
      <c r="T87" s="5">
        <v>21</v>
      </c>
      <c r="U87" s="10">
        <v>0.0205</v>
      </c>
      <c r="V87" s="5">
        <v>0</v>
      </c>
      <c r="W87" s="10">
        <v>0</v>
      </c>
    </row>
    <row r="88" spans="1:23">
      <c r="A88" s="5">
        <v>84</v>
      </c>
      <c r="B88" s="5">
        <v>442079</v>
      </c>
      <c r="C88" s="5" t="s">
        <v>103</v>
      </c>
      <c r="D88" s="5">
        <v>1</v>
      </c>
      <c r="E88" s="10">
        <v>0</v>
      </c>
      <c r="F88" s="11">
        <f t="shared" si="7"/>
        <v>0</v>
      </c>
      <c r="G88" s="5">
        <v>17</v>
      </c>
      <c r="H88" s="10">
        <v>0.8235</v>
      </c>
      <c r="I88" s="11">
        <f t="shared" si="8"/>
        <v>13.9995</v>
      </c>
      <c r="J88" s="5">
        <v>20</v>
      </c>
      <c r="K88" s="10">
        <v>0.5</v>
      </c>
      <c r="L88" s="11">
        <f t="shared" si="9"/>
        <v>10</v>
      </c>
      <c r="M88" s="5">
        <v>5</v>
      </c>
      <c r="N88" s="10">
        <v>1</v>
      </c>
      <c r="O88" s="11">
        <f t="shared" si="10"/>
        <v>5</v>
      </c>
      <c r="P88" s="14">
        <f t="shared" si="11"/>
        <v>43</v>
      </c>
      <c r="Q88" s="11">
        <f t="shared" si="12"/>
        <v>28.9995</v>
      </c>
      <c r="R88" s="10">
        <f t="shared" si="13"/>
        <v>0.674406976744186</v>
      </c>
      <c r="S88" s="5">
        <v>516</v>
      </c>
      <c r="T88" s="5">
        <v>7</v>
      </c>
      <c r="U88" s="10">
        <v>0.0136</v>
      </c>
      <c r="V88" s="5">
        <v>0</v>
      </c>
      <c r="W88" s="10">
        <v>0</v>
      </c>
    </row>
    <row r="89" ht="26" spans="1:23">
      <c r="A89" s="5">
        <v>85</v>
      </c>
      <c r="B89" s="5">
        <v>442008</v>
      </c>
      <c r="C89" s="5" t="s">
        <v>104</v>
      </c>
      <c r="D89" s="5">
        <v>1</v>
      </c>
      <c r="E89" s="10">
        <v>0</v>
      </c>
      <c r="F89" s="11">
        <f t="shared" si="7"/>
        <v>0</v>
      </c>
      <c r="G89" s="5">
        <v>1</v>
      </c>
      <c r="H89" s="10">
        <v>1</v>
      </c>
      <c r="I89" s="11">
        <f t="shared" si="8"/>
        <v>1</v>
      </c>
      <c r="J89" s="5">
        <v>0</v>
      </c>
      <c r="K89" s="5">
        <v>0</v>
      </c>
      <c r="L89" s="11">
        <f t="shared" si="9"/>
        <v>0</v>
      </c>
      <c r="M89" s="5">
        <v>1</v>
      </c>
      <c r="N89" s="10">
        <v>1</v>
      </c>
      <c r="O89" s="11">
        <f t="shared" si="10"/>
        <v>1</v>
      </c>
      <c r="P89" s="14">
        <f t="shared" si="11"/>
        <v>3</v>
      </c>
      <c r="Q89" s="11">
        <f t="shared" si="12"/>
        <v>2</v>
      </c>
      <c r="R89" s="10">
        <f t="shared" si="13"/>
        <v>0.666666666666667</v>
      </c>
      <c r="S89" s="5">
        <v>234</v>
      </c>
      <c r="T89" s="5">
        <v>5</v>
      </c>
      <c r="U89" s="10">
        <v>0.0214</v>
      </c>
      <c r="V89" s="5">
        <v>0</v>
      </c>
      <c r="W89" s="10">
        <v>0</v>
      </c>
    </row>
    <row r="90" spans="1:23">
      <c r="A90" s="5">
        <v>86</v>
      </c>
      <c r="B90" s="5">
        <v>442014</v>
      </c>
      <c r="C90" s="5" t="s">
        <v>105</v>
      </c>
      <c r="D90" s="5">
        <v>23</v>
      </c>
      <c r="E90" s="10">
        <v>0.6957</v>
      </c>
      <c r="F90" s="11">
        <f t="shared" si="7"/>
        <v>16.0011</v>
      </c>
      <c r="G90" s="5">
        <v>28</v>
      </c>
      <c r="H90" s="10">
        <v>0.5357</v>
      </c>
      <c r="I90" s="11">
        <f t="shared" si="8"/>
        <v>14.9996</v>
      </c>
      <c r="J90" s="5">
        <v>21</v>
      </c>
      <c r="K90" s="10">
        <v>0.5714</v>
      </c>
      <c r="L90" s="11">
        <f t="shared" si="9"/>
        <v>11.9994</v>
      </c>
      <c r="M90" s="5">
        <v>11</v>
      </c>
      <c r="N90" s="10">
        <v>1</v>
      </c>
      <c r="O90" s="11">
        <f t="shared" si="10"/>
        <v>11</v>
      </c>
      <c r="P90" s="14">
        <f t="shared" si="11"/>
        <v>83</v>
      </c>
      <c r="Q90" s="11">
        <f t="shared" si="12"/>
        <v>54.0001</v>
      </c>
      <c r="R90" s="10">
        <f t="shared" si="13"/>
        <v>0.650603614457831</v>
      </c>
      <c r="S90" s="5">
        <v>521</v>
      </c>
      <c r="T90" s="5">
        <v>9</v>
      </c>
      <c r="U90" s="10">
        <v>0.0173</v>
      </c>
      <c r="V90" s="5">
        <v>0</v>
      </c>
      <c r="W90" s="10">
        <v>0</v>
      </c>
    </row>
    <row r="91" spans="1:23">
      <c r="A91" s="5">
        <v>87</v>
      </c>
      <c r="B91" s="5">
        <v>442019</v>
      </c>
      <c r="C91" s="5" t="s">
        <v>106</v>
      </c>
      <c r="D91" s="5">
        <v>0</v>
      </c>
      <c r="E91" s="5">
        <v>0</v>
      </c>
      <c r="F91" s="11">
        <f t="shared" si="7"/>
        <v>0</v>
      </c>
      <c r="G91" s="5">
        <v>8</v>
      </c>
      <c r="H91" s="10">
        <v>0.25</v>
      </c>
      <c r="I91" s="11">
        <f t="shared" si="8"/>
        <v>2</v>
      </c>
      <c r="J91" s="5">
        <v>15</v>
      </c>
      <c r="K91" s="10">
        <v>0.6667</v>
      </c>
      <c r="L91" s="11">
        <f t="shared" si="9"/>
        <v>10.0005</v>
      </c>
      <c r="M91" s="5">
        <v>11</v>
      </c>
      <c r="N91" s="10">
        <v>0.9091</v>
      </c>
      <c r="O91" s="11">
        <f t="shared" si="10"/>
        <v>10.0001</v>
      </c>
      <c r="P91" s="14">
        <f t="shared" si="11"/>
        <v>34</v>
      </c>
      <c r="Q91" s="11">
        <f t="shared" si="12"/>
        <v>22.0006</v>
      </c>
      <c r="R91" s="10">
        <f t="shared" si="13"/>
        <v>0.647076470588235</v>
      </c>
      <c r="S91" s="5">
        <v>545</v>
      </c>
      <c r="T91" s="5">
        <v>14</v>
      </c>
      <c r="U91" s="10">
        <v>0.0257</v>
      </c>
      <c r="V91" s="5">
        <v>0</v>
      </c>
      <c r="W91" s="10">
        <v>0</v>
      </c>
    </row>
    <row r="92" spans="1:23">
      <c r="A92" s="5">
        <v>88</v>
      </c>
      <c r="B92" s="5">
        <v>442043</v>
      </c>
      <c r="C92" s="5" t="s">
        <v>107</v>
      </c>
      <c r="D92" s="5">
        <v>2</v>
      </c>
      <c r="E92" s="10">
        <v>0.5</v>
      </c>
      <c r="F92" s="11">
        <f t="shared" si="7"/>
        <v>1</v>
      </c>
      <c r="G92" s="5">
        <v>3</v>
      </c>
      <c r="H92" s="10">
        <v>0.3333</v>
      </c>
      <c r="I92" s="11">
        <f t="shared" si="8"/>
        <v>0.9999</v>
      </c>
      <c r="J92" s="5">
        <v>6</v>
      </c>
      <c r="K92" s="10">
        <v>0.5</v>
      </c>
      <c r="L92" s="11">
        <f t="shared" si="9"/>
        <v>3</v>
      </c>
      <c r="M92" s="5">
        <v>5</v>
      </c>
      <c r="N92" s="10">
        <v>1</v>
      </c>
      <c r="O92" s="11">
        <f t="shared" si="10"/>
        <v>5</v>
      </c>
      <c r="P92" s="14">
        <f t="shared" si="11"/>
        <v>16</v>
      </c>
      <c r="Q92" s="11">
        <f t="shared" si="12"/>
        <v>9.9999</v>
      </c>
      <c r="R92" s="10">
        <f t="shared" si="13"/>
        <v>0.62499375</v>
      </c>
      <c r="S92" s="5">
        <v>940</v>
      </c>
      <c r="T92" s="5">
        <v>21</v>
      </c>
      <c r="U92" s="10">
        <v>0.0223</v>
      </c>
      <c r="V92" s="5">
        <v>0</v>
      </c>
      <c r="W92" s="10">
        <v>0</v>
      </c>
    </row>
    <row r="93" spans="1:23">
      <c r="A93" s="5">
        <v>89</v>
      </c>
      <c r="B93" s="5">
        <v>442018</v>
      </c>
      <c r="C93" s="5" t="s">
        <v>108</v>
      </c>
      <c r="D93" s="5">
        <v>21</v>
      </c>
      <c r="E93" s="10">
        <v>0.619</v>
      </c>
      <c r="F93" s="11">
        <f t="shared" si="7"/>
        <v>12.999</v>
      </c>
      <c r="G93" s="5">
        <v>15</v>
      </c>
      <c r="H93" s="10">
        <v>0.6</v>
      </c>
      <c r="I93" s="11">
        <f t="shared" si="8"/>
        <v>9</v>
      </c>
      <c r="J93" s="5">
        <v>21</v>
      </c>
      <c r="K93" s="10">
        <v>0.4286</v>
      </c>
      <c r="L93" s="11">
        <f t="shared" si="9"/>
        <v>9.0006</v>
      </c>
      <c r="M93" s="5">
        <v>10</v>
      </c>
      <c r="N93" s="10">
        <v>1</v>
      </c>
      <c r="O93" s="11">
        <f t="shared" si="10"/>
        <v>10</v>
      </c>
      <c r="P93" s="14">
        <f t="shared" si="11"/>
        <v>67</v>
      </c>
      <c r="Q93" s="11">
        <f t="shared" si="12"/>
        <v>40.9996</v>
      </c>
      <c r="R93" s="10">
        <f t="shared" si="13"/>
        <v>0.611934328358209</v>
      </c>
      <c r="S93" s="5">
        <v>704</v>
      </c>
      <c r="T93" s="5">
        <v>14</v>
      </c>
      <c r="U93" s="10">
        <v>0.0199</v>
      </c>
      <c r="V93" s="5">
        <v>0</v>
      </c>
      <c r="W93" s="10">
        <v>0</v>
      </c>
    </row>
    <row r="94" spans="1:23">
      <c r="A94" s="5">
        <v>90</v>
      </c>
      <c r="B94" s="5">
        <v>442068</v>
      </c>
      <c r="C94" s="5" t="s">
        <v>109</v>
      </c>
      <c r="D94" s="5">
        <v>9</v>
      </c>
      <c r="E94" s="10">
        <v>0.6667</v>
      </c>
      <c r="F94" s="11">
        <f t="shared" si="7"/>
        <v>6.0003</v>
      </c>
      <c r="G94" s="5">
        <v>25</v>
      </c>
      <c r="H94" s="10">
        <v>0.52</v>
      </c>
      <c r="I94" s="11">
        <f t="shared" si="8"/>
        <v>13</v>
      </c>
      <c r="J94" s="5">
        <v>19</v>
      </c>
      <c r="K94" s="10">
        <v>0.4211</v>
      </c>
      <c r="L94" s="11">
        <f t="shared" si="9"/>
        <v>8.0009</v>
      </c>
      <c r="M94" s="5">
        <v>15</v>
      </c>
      <c r="N94" s="10">
        <v>0.9333</v>
      </c>
      <c r="O94" s="11">
        <f t="shared" si="10"/>
        <v>13.9995</v>
      </c>
      <c r="P94" s="14">
        <f t="shared" si="11"/>
        <v>68</v>
      </c>
      <c r="Q94" s="11">
        <f t="shared" si="12"/>
        <v>41.0007</v>
      </c>
      <c r="R94" s="10">
        <f t="shared" si="13"/>
        <v>0.602951470588235</v>
      </c>
      <c r="S94" s="5">
        <v>1001</v>
      </c>
      <c r="T94" s="5">
        <v>26</v>
      </c>
      <c r="U94" s="10">
        <v>0.026</v>
      </c>
      <c r="V94" s="5">
        <v>0</v>
      </c>
      <c r="W94" s="10">
        <v>0</v>
      </c>
    </row>
    <row r="95" spans="1:23">
      <c r="A95" s="5">
        <v>91</v>
      </c>
      <c r="B95" s="5">
        <v>442101</v>
      </c>
      <c r="C95" s="5" t="s">
        <v>110</v>
      </c>
      <c r="D95" s="5">
        <v>29</v>
      </c>
      <c r="E95" s="10">
        <v>0.3793</v>
      </c>
      <c r="F95" s="11">
        <f t="shared" ref="F95:F110" si="14">D95*E95</f>
        <v>10.9997</v>
      </c>
      <c r="G95" s="5">
        <v>28</v>
      </c>
      <c r="H95" s="10">
        <v>0.6071</v>
      </c>
      <c r="I95" s="11">
        <f t="shared" ref="I95:I110" si="15">G95*H95</f>
        <v>16.9988</v>
      </c>
      <c r="J95" s="5">
        <v>19</v>
      </c>
      <c r="K95" s="10">
        <v>0.6842</v>
      </c>
      <c r="L95" s="11">
        <f t="shared" ref="L95:L110" si="16">J95*K95</f>
        <v>12.9998</v>
      </c>
      <c r="M95" s="5">
        <v>11</v>
      </c>
      <c r="N95" s="10">
        <v>1</v>
      </c>
      <c r="O95" s="11">
        <f t="shared" ref="O95:O110" si="17">M95*N95</f>
        <v>11</v>
      </c>
      <c r="P95" s="14">
        <f t="shared" ref="P95:P110" si="18">D95+G95+J95+M95</f>
        <v>87</v>
      </c>
      <c r="Q95" s="11">
        <f t="shared" ref="Q95:Q110" si="19">F95+I95+L95+O95</f>
        <v>51.9983</v>
      </c>
      <c r="R95" s="10">
        <f t="shared" ref="R95:R103" si="20">Q95/P95</f>
        <v>0.597681609195402</v>
      </c>
      <c r="S95" s="5">
        <v>299</v>
      </c>
      <c r="T95" s="5">
        <v>6</v>
      </c>
      <c r="U95" s="10">
        <v>0.0201</v>
      </c>
      <c r="V95" s="5">
        <v>0</v>
      </c>
      <c r="W95" s="10">
        <v>0</v>
      </c>
    </row>
    <row r="96" ht="26" spans="1:23">
      <c r="A96" s="5">
        <v>92</v>
      </c>
      <c r="B96" s="5">
        <v>442095</v>
      </c>
      <c r="C96" s="5" t="s">
        <v>111</v>
      </c>
      <c r="D96" s="5">
        <v>26</v>
      </c>
      <c r="E96" s="10">
        <v>0.3462</v>
      </c>
      <c r="F96" s="11">
        <f t="shared" si="14"/>
        <v>9.0012</v>
      </c>
      <c r="G96" s="5">
        <v>21</v>
      </c>
      <c r="H96" s="10">
        <v>0.5238</v>
      </c>
      <c r="I96" s="11">
        <f t="shared" si="15"/>
        <v>10.9998</v>
      </c>
      <c r="J96" s="5">
        <v>14</v>
      </c>
      <c r="K96" s="10">
        <v>0.7143</v>
      </c>
      <c r="L96" s="11">
        <f t="shared" si="16"/>
        <v>10.0002</v>
      </c>
      <c r="M96" s="5">
        <v>13</v>
      </c>
      <c r="N96" s="10">
        <v>1</v>
      </c>
      <c r="O96" s="11">
        <f t="shared" si="17"/>
        <v>13</v>
      </c>
      <c r="P96" s="14">
        <f t="shared" si="18"/>
        <v>74</v>
      </c>
      <c r="Q96" s="11">
        <f t="shared" si="19"/>
        <v>43.0012</v>
      </c>
      <c r="R96" s="10">
        <f t="shared" si="20"/>
        <v>0.581097297297297</v>
      </c>
      <c r="S96" s="5">
        <v>422</v>
      </c>
      <c r="T96" s="5">
        <v>11</v>
      </c>
      <c r="U96" s="10">
        <v>0.0261</v>
      </c>
      <c r="V96" s="5">
        <v>0</v>
      </c>
      <c r="W96" s="10">
        <v>0</v>
      </c>
    </row>
    <row r="97" spans="1:23">
      <c r="A97" s="5">
        <v>93</v>
      </c>
      <c r="B97" s="5">
        <v>442092</v>
      </c>
      <c r="C97" s="5" t="s">
        <v>112</v>
      </c>
      <c r="D97" s="5">
        <v>16</v>
      </c>
      <c r="E97" s="10">
        <v>0.5</v>
      </c>
      <c r="F97" s="11">
        <f t="shared" si="14"/>
        <v>8</v>
      </c>
      <c r="G97" s="5">
        <v>12</v>
      </c>
      <c r="H97" s="10">
        <v>0.5</v>
      </c>
      <c r="I97" s="11">
        <f t="shared" si="15"/>
        <v>6</v>
      </c>
      <c r="J97" s="5">
        <v>17</v>
      </c>
      <c r="K97" s="10">
        <v>0.5294</v>
      </c>
      <c r="L97" s="11">
        <f t="shared" si="16"/>
        <v>8.9998</v>
      </c>
      <c r="M97" s="5">
        <v>12</v>
      </c>
      <c r="N97" s="10">
        <v>0.8333</v>
      </c>
      <c r="O97" s="11">
        <f t="shared" si="17"/>
        <v>9.9996</v>
      </c>
      <c r="P97" s="14">
        <f t="shared" si="18"/>
        <v>57</v>
      </c>
      <c r="Q97" s="11">
        <f t="shared" si="19"/>
        <v>32.9994</v>
      </c>
      <c r="R97" s="10">
        <f t="shared" si="20"/>
        <v>0.578936842105263</v>
      </c>
      <c r="S97" s="5">
        <v>735</v>
      </c>
      <c r="T97" s="5">
        <v>10</v>
      </c>
      <c r="U97" s="10">
        <v>0.0136</v>
      </c>
      <c r="V97" s="5">
        <v>0</v>
      </c>
      <c r="W97" s="10">
        <v>0</v>
      </c>
    </row>
    <row r="98" spans="1:23">
      <c r="A98" s="5">
        <v>94</v>
      </c>
      <c r="B98" s="5">
        <v>442064</v>
      </c>
      <c r="C98" s="5" t="s">
        <v>113</v>
      </c>
      <c r="D98" s="5">
        <v>2</v>
      </c>
      <c r="E98" s="10">
        <v>0.5</v>
      </c>
      <c r="F98" s="11">
        <f t="shared" si="14"/>
        <v>1</v>
      </c>
      <c r="G98" s="5">
        <v>16</v>
      </c>
      <c r="H98" s="10">
        <v>0.5</v>
      </c>
      <c r="I98" s="11">
        <f t="shared" si="15"/>
        <v>8</v>
      </c>
      <c r="J98" s="5">
        <v>24</v>
      </c>
      <c r="K98" s="10">
        <v>0.4167</v>
      </c>
      <c r="L98" s="11">
        <f t="shared" si="16"/>
        <v>10.0008</v>
      </c>
      <c r="M98" s="5">
        <v>16</v>
      </c>
      <c r="N98" s="10">
        <v>0.875</v>
      </c>
      <c r="O98" s="11">
        <f t="shared" si="17"/>
        <v>14</v>
      </c>
      <c r="P98" s="14">
        <f t="shared" si="18"/>
        <v>58</v>
      </c>
      <c r="Q98" s="11">
        <f t="shared" si="19"/>
        <v>33.0008</v>
      </c>
      <c r="R98" s="10">
        <f t="shared" si="20"/>
        <v>0.568979310344828</v>
      </c>
      <c r="S98" s="5">
        <v>1515</v>
      </c>
      <c r="T98" s="5">
        <v>44</v>
      </c>
      <c r="U98" s="10">
        <v>0.029</v>
      </c>
      <c r="V98" s="5">
        <v>0</v>
      </c>
      <c r="W98" s="10">
        <v>0</v>
      </c>
    </row>
    <row r="99" spans="1:23">
      <c r="A99" s="5">
        <v>95</v>
      </c>
      <c r="B99" s="5">
        <v>442049</v>
      </c>
      <c r="C99" s="5" t="s">
        <v>114</v>
      </c>
      <c r="D99" s="5">
        <v>4</v>
      </c>
      <c r="E99" s="10">
        <v>0.25</v>
      </c>
      <c r="F99" s="11">
        <f t="shared" si="14"/>
        <v>1</v>
      </c>
      <c r="G99" s="5">
        <v>4</v>
      </c>
      <c r="H99" s="10">
        <v>0.5</v>
      </c>
      <c r="I99" s="11">
        <f t="shared" si="15"/>
        <v>2</v>
      </c>
      <c r="J99" s="5">
        <v>12</v>
      </c>
      <c r="K99" s="10">
        <v>0.4167</v>
      </c>
      <c r="L99" s="11">
        <f t="shared" si="16"/>
        <v>5.0004</v>
      </c>
      <c r="M99" s="5">
        <v>7</v>
      </c>
      <c r="N99" s="10">
        <v>1</v>
      </c>
      <c r="O99" s="11">
        <f t="shared" si="17"/>
        <v>7</v>
      </c>
      <c r="P99" s="14">
        <f t="shared" si="18"/>
        <v>27</v>
      </c>
      <c r="Q99" s="11">
        <f t="shared" si="19"/>
        <v>15.0004</v>
      </c>
      <c r="R99" s="10">
        <f t="shared" si="20"/>
        <v>0.55557037037037</v>
      </c>
      <c r="S99" s="5">
        <v>808</v>
      </c>
      <c r="T99" s="5">
        <v>21</v>
      </c>
      <c r="U99" s="10">
        <v>0.026</v>
      </c>
      <c r="V99" s="5">
        <v>0</v>
      </c>
      <c r="W99" s="10">
        <v>0</v>
      </c>
    </row>
    <row r="100" spans="1:23">
      <c r="A100" s="5">
        <v>96</v>
      </c>
      <c r="B100" s="5">
        <v>442062</v>
      </c>
      <c r="C100" s="5" t="s">
        <v>115</v>
      </c>
      <c r="D100" s="5">
        <v>2</v>
      </c>
      <c r="E100" s="10">
        <v>0.5</v>
      </c>
      <c r="F100" s="11">
        <f t="shared" si="14"/>
        <v>1</v>
      </c>
      <c r="G100" s="5">
        <v>2</v>
      </c>
      <c r="H100" s="10">
        <v>0</v>
      </c>
      <c r="I100" s="11">
        <f t="shared" si="15"/>
        <v>0</v>
      </c>
      <c r="J100" s="5">
        <v>4</v>
      </c>
      <c r="K100" s="10">
        <v>0.25</v>
      </c>
      <c r="L100" s="11">
        <f t="shared" si="16"/>
        <v>1</v>
      </c>
      <c r="M100" s="5">
        <v>4</v>
      </c>
      <c r="N100" s="10">
        <v>1</v>
      </c>
      <c r="O100" s="11">
        <f t="shared" si="17"/>
        <v>4</v>
      </c>
      <c r="P100" s="14">
        <f t="shared" si="18"/>
        <v>12</v>
      </c>
      <c r="Q100" s="11">
        <f t="shared" si="19"/>
        <v>6</v>
      </c>
      <c r="R100" s="10">
        <f t="shared" si="20"/>
        <v>0.5</v>
      </c>
      <c r="S100" s="5">
        <v>228</v>
      </c>
      <c r="T100" s="5">
        <v>3</v>
      </c>
      <c r="U100" s="10">
        <v>0.0132</v>
      </c>
      <c r="V100" s="5">
        <v>0</v>
      </c>
      <c r="W100" s="10">
        <v>0</v>
      </c>
    </row>
    <row r="101" spans="1:23">
      <c r="A101" s="5">
        <v>97</v>
      </c>
      <c r="B101" s="5">
        <v>442041</v>
      </c>
      <c r="C101" s="5" t="s">
        <v>116</v>
      </c>
      <c r="D101" s="5">
        <v>1</v>
      </c>
      <c r="E101" s="10">
        <v>1</v>
      </c>
      <c r="F101" s="11">
        <f t="shared" si="14"/>
        <v>1</v>
      </c>
      <c r="G101" s="5">
        <v>1</v>
      </c>
      <c r="H101" s="10">
        <v>0</v>
      </c>
      <c r="I101" s="11">
        <f t="shared" si="15"/>
        <v>0</v>
      </c>
      <c r="J101" s="5">
        <v>7</v>
      </c>
      <c r="K101" s="10">
        <v>0.2857</v>
      </c>
      <c r="L101" s="11">
        <f t="shared" si="16"/>
        <v>1.9999</v>
      </c>
      <c r="M101" s="5">
        <v>2</v>
      </c>
      <c r="N101" s="10">
        <v>1</v>
      </c>
      <c r="O101" s="11">
        <f t="shared" si="17"/>
        <v>2</v>
      </c>
      <c r="P101" s="14">
        <f t="shared" si="18"/>
        <v>11</v>
      </c>
      <c r="Q101" s="11">
        <f t="shared" si="19"/>
        <v>4.9999</v>
      </c>
      <c r="R101" s="10">
        <f t="shared" si="20"/>
        <v>0.454536363636364</v>
      </c>
      <c r="S101" s="5">
        <v>327</v>
      </c>
      <c r="T101" s="5">
        <v>1</v>
      </c>
      <c r="U101" s="10">
        <v>0.0031</v>
      </c>
      <c r="V101" s="5">
        <v>0</v>
      </c>
      <c r="W101" s="10">
        <v>0</v>
      </c>
    </row>
    <row r="102" spans="1:23">
      <c r="A102" s="5">
        <v>98</v>
      </c>
      <c r="B102" s="5">
        <v>442036</v>
      </c>
      <c r="C102" s="5" t="s">
        <v>117</v>
      </c>
      <c r="D102" s="5">
        <v>0</v>
      </c>
      <c r="E102" s="5">
        <v>0</v>
      </c>
      <c r="F102" s="11">
        <f t="shared" si="14"/>
        <v>0</v>
      </c>
      <c r="G102" s="5">
        <v>0</v>
      </c>
      <c r="H102" s="5">
        <v>0</v>
      </c>
      <c r="I102" s="11">
        <f t="shared" si="15"/>
        <v>0</v>
      </c>
      <c r="J102" s="5">
        <v>7</v>
      </c>
      <c r="K102" s="10">
        <v>0.2857</v>
      </c>
      <c r="L102" s="11">
        <f t="shared" si="16"/>
        <v>1.9999</v>
      </c>
      <c r="M102" s="5">
        <v>4</v>
      </c>
      <c r="N102" s="10">
        <v>0.75</v>
      </c>
      <c r="O102" s="11">
        <f t="shared" si="17"/>
        <v>3</v>
      </c>
      <c r="P102" s="14">
        <f t="shared" si="18"/>
        <v>11</v>
      </c>
      <c r="Q102" s="11">
        <f t="shared" si="19"/>
        <v>4.9999</v>
      </c>
      <c r="R102" s="10">
        <f t="shared" si="20"/>
        <v>0.454536363636364</v>
      </c>
      <c r="S102" s="5">
        <v>596</v>
      </c>
      <c r="T102" s="5">
        <v>16</v>
      </c>
      <c r="U102" s="10">
        <v>0.0268</v>
      </c>
      <c r="V102" s="5">
        <v>0</v>
      </c>
      <c r="W102" s="10">
        <v>0</v>
      </c>
    </row>
    <row r="103" spans="1:23">
      <c r="A103" s="5">
        <v>99</v>
      </c>
      <c r="B103" s="5">
        <v>442083</v>
      </c>
      <c r="C103" s="5" t="s">
        <v>118</v>
      </c>
      <c r="D103" s="5">
        <v>18</v>
      </c>
      <c r="E103" s="10">
        <v>0.5</v>
      </c>
      <c r="F103" s="11">
        <f t="shared" si="14"/>
        <v>9</v>
      </c>
      <c r="G103" s="5">
        <v>15</v>
      </c>
      <c r="H103" s="10">
        <v>0.3333</v>
      </c>
      <c r="I103" s="11">
        <f t="shared" si="15"/>
        <v>4.9995</v>
      </c>
      <c r="J103" s="5">
        <v>26</v>
      </c>
      <c r="K103" s="10">
        <v>0.3077</v>
      </c>
      <c r="L103" s="11">
        <f t="shared" si="16"/>
        <v>8.0002</v>
      </c>
      <c r="M103" s="5">
        <v>8</v>
      </c>
      <c r="N103" s="10">
        <v>1</v>
      </c>
      <c r="O103" s="11">
        <f t="shared" si="17"/>
        <v>8</v>
      </c>
      <c r="P103" s="14">
        <f t="shared" si="18"/>
        <v>67</v>
      </c>
      <c r="Q103" s="11">
        <f t="shared" si="19"/>
        <v>29.9997</v>
      </c>
      <c r="R103" s="10">
        <f t="shared" si="20"/>
        <v>0.44775671641791</v>
      </c>
      <c r="S103" s="5">
        <v>467</v>
      </c>
      <c r="T103" s="5">
        <v>7</v>
      </c>
      <c r="U103" s="10">
        <v>0.015</v>
      </c>
      <c r="V103" s="5">
        <v>0</v>
      </c>
      <c r="W103" s="10">
        <v>0</v>
      </c>
    </row>
    <row r="104" spans="1:23">
      <c r="A104" s="5">
        <v>100</v>
      </c>
      <c r="B104" s="5">
        <v>442108</v>
      </c>
      <c r="C104" s="5" t="s">
        <v>119</v>
      </c>
      <c r="D104" s="5">
        <v>0</v>
      </c>
      <c r="E104" s="5">
        <v>0</v>
      </c>
      <c r="F104" s="11">
        <f t="shared" si="14"/>
        <v>0</v>
      </c>
      <c r="G104" s="5">
        <v>0</v>
      </c>
      <c r="H104" s="5">
        <v>0</v>
      </c>
      <c r="I104" s="11">
        <f t="shared" si="15"/>
        <v>0</v>
      </c>
      <c r="J104" s="5">
        <v>0</v>
      </c>
      <c r="K104" s="5">
        <v>0</v>
      </c>
      <c r="L104" s="11">
        <f t="shared" si="16"/>
        <v>0</v>
      </c>
      <c r="M104" s="5">
        <v>0</v>
      </c>
      <c r="N104" s="5">
        <v>0</v>
      </c>
      <c r="O104" s="11">
        <f t="shared" si="17"/>
        <v>0</v>
      </c>
      <c r="P104" s="14">
        <f t="shared" si="18"/>
        <v>0</v>
      </c>
      <c r="Q104" s="11">
        <f t="shared" si="19"/>
        <v>0</v>
      </c>
      <c r="R104" s="10">
        <v>0</v>
      </c>
      <c r="S104" s="5">
        <v>0</v>
      </c>
      <c r="T104" s="5">
        <v>0</v>
      </c>
      <c r="U104" s="5" t="s">
        <v>100</v>
      </c>
      <c r="V104" s="5">
        <v>0</v>
      </c>
      <c r="W104" s="5">
        <v>0</v>
      </c>
    </row>
    <row r="105" spans="1:23">
      <c r="A105" s="5">
        <v>101</v>
      </c>
      <c r="B105" s="5">
        <v>442107</v>
      </c>
      <c r="C105" s="5" t="s">
        <v>120</v>
      </c>
      <c r="D105" s="5">
        <v>0</v>
      </c>
      <c r="E105" s="5">
        <v>0</v>
      </c>
      <c r="F105" s="11">
        <f t="shared" si="14"/>
        <v>0</v>
      </c>
      <c r="G105" s="5">
        <v>0</v>
      </c>
      <c r="H105" s="5">
        <v>0</v>
      </c>
      <c r="I105" s="11">
        <f t="shared" si="15"/>
        <v>0</v>
      </c>
      <c r="J105" s="5">
        <v>0</v>
      </c>
      <c r="K105" s="5">
        <v>0</v>
      </c>
      <c r="L105" s="11">
        <f t="shared" si="16"/>
        <v>0</v>
      </c>
      <c r="M105" s="5">
        <v>0</v>
      </c>
      <c r="N105" s="5">
        <v>0</v>
      </c>
      <c r="O105" s="11">
        <f t="shared" si="17"/>
        <v>0</v>
      </c>
      <c r="P105" s="14">
        <f t="shared" si="18"/>
        <v>0</v>
      </c>
      <c r="Q105" s="11">
        <f t="shared" si="19"/>
        <v>0</v>
      </c>
      <c r="R105" s="10">
        <v>0</v>
      </c>
      <c r="S105" s="5">
        <v>0</v>
      </c>
      <c r="T105" s="5">
        <v>0</v>
      </c>
      <c r="U105" s="5" t="s">
        <v>100</v>
      </c>
      <c r="V105" s="5">
        <v>0</v>
      </c>
      <c r="W105" s="5">
        <v>0</v>
      </c>
    </row>
    <row r="106" spans="1:23">
      <c r="A106" s="5">
        <v>102</v>
      </c>
      <c r="B106" s="5">
        <v>442106</v>
      </c>
      <c r="C106" s="5" t="s">
        <v>121</v>
      </c>
      <c r="D106" s="5">
        <v>0</v>
      </c>
      <c r="E106" s="5">
        <v>0</v>
      </c>
      <c r="F106" s="11">
        <f t="shared" si="14"/>
        <v>0</v>
      </c>
      <c r="G106" s="5">
        <v>0</v>
      </c>
      <c r="H106" s="5">
        <v>0</v>
      </c>
      <c r="I106" s="11">
        <f t="shared" si="15"/>
        <v>0</v>
      </c>
      <c r="J106" s="5">
        <v>0</v>
      </c>
      <c r="K106" s="5">
        <v>0</v>
      </c>
      <c r="L106" s="11">
        <f t="shared" si="16"/>
        <v>0</v>
      </c>
      <c r="M106" s="5">
        <v>0</v>
      </c>
      <c r="N106" s="5">
        <v>0</v>
      </c>
      <c r="O106" s="11">
        <f t="shared" si="17"/>
        <v>0</v>
      </c>
      <c r="P106" s="14">
        <f t="shared" si="18"/>
        <v>0</v>
      </c>
      <c r="Q106" s="11">
        <f t="shared" si="19"/>
        <v>0</v>
      </c>
      <c r="R106" s="10">
        <v>0</v>
      </c>
      <c r="S106" s="5">
        <v>0</v>
      </c>
      <c r="T106" s="5">
        <v>0</v>
      </c>
      <c r="U106" s="5" t="s">
        <v>100</v>
      </c>
      <c r="V106" s="5">
        <v>0</v>
      </c>
      <c r="W106" s="5">
        <v>0</v>
      </c>
    </row>
    <row r="107" spans="1:23">
      <c r="A107" s="5">
        <v>103</v>
      </c>
      <c r="B107" s="5">
        <v>442105</v>
      </c>
      <c r="C107" s="5" t="s">
        <v>122</v>
      </c>
      <c r="D107" s="5">
        <v>0</v>
      </c>
      <c r="E107" s="5">
        <v>0</v>
      </c>
      <c r="F107" s="11">
        <f t="shared" si="14"/>
        <v>0</v>
      </c>
      <c r="G107" s="5">
        <v>0</v>
      </c>
      <c r="H107" s="5">
        <v>0</v>
      </c>
      <c r="I107" s="11">
        <f t="shared" si="15"/>
        <v>0</v>
      </c>
      <c r="J107" s="5">
        <v>0</v>
      </c>
      <c r="K107" s="5">
        <v>0</v>
      </c>
      <c r="L107" s="11">
        <f t="shared" si="16"/>
        <v>0</v>
      </c>
      <c r="M107" s="5">
        <v>0</v>
      </c>
      <c r="N107" s="5">
        <v>0</v>
      </c>
      <c r="O107" s="11">
        <f t="shared" si="17"/>
        <v>0</v>
      </c>
      <c r="P107" s="14">
        <f t="shared" si="18"/>
        <v>0</v>
      </c>
      <c r="Q107" s="11">
        <f t="shared" si="19"/>
        <v>0</v>
      </c>
      <c r="R107" s="10">
        <v>0</v>
      </c>
      <c r="S107" s="5">
        <v>0</v>
      </c>
      <c r="T107" s="5">
        <v>0</v>
      </c>
      <c r="U107" s="5" t="s">
        <v>100</v>
      </c>
      <c r="V107" s="5">
        <v>0</v>
      </c>
      <c r="W107" s="5">
        <v>0</v>
      </c>
    </row>
    <row r="108" spans="1:23">
      <c r="A108" s="5">
        <v>104</v>
      </c>
      <c r="B108" s="5">
        <v>442104</v>
      </c>
      <c r="C108" s="5" t="s">
        <v>123</v>
      </c>
      <c r="D108" s="5">
        <v>0</v>
      </c>
      <c r="E108" s="5">
        <v>0</v>
      </c>
      <c r="F108" s="11">
        <f t="shared" si="14"/>
        <v>0</v>
      </c>
      <c r="G108" s="5">
        <v>0</v>
      </c>
      <c r="H108" s="5">
        <v>0</v>
      </c>
      <c r="I108" s="11">
        <f t="shared" si="15"/>
        <v>0</v>
      </c>
      <c r="J108" s="5">
        <v>0</v>
      </c>
      <c r="K108" s="5">
        <v>0</v>
      </c>
      <c r="L108" s="11">
        <f t="shared" si="16"/>
        <v>0</v>
      </c>
      <c r="M108" s="5">
        <v>0</v>
      </c>
      <c r="N108" s="5">
        <v>0</v>
      </c>
      <c r="O108" s="11">
        <f t="shared" si="17"/>
        <v>0</v>
      </c>
      <c r="P108" s="14">
        <f t="shared" si="18"/>
        <v>0</v>
      </c>
      <c r="Q108" s="11">
        <f t="shared" si="19"/>
        <v>0</v>
      </c>
      <c r="R108" s="10">
        <v>0</v>
      </c>
      <c r="S108" s="5">
        <v>0</v>
      </c>
      <c r="T108" s="5">
        <v>0</v>
      </c>
      <c r="U108" s="5" t="s">
        <v>100</v>
      </c>
      <c r="V108" s="5">
        <v>0</v>
      </c>
      <c r="W108" s="5">
        <v>0</v>
      </c>
    </row>
    <row r="109" spans="1:23">
      <c r="A109" s="5">
        <v>105</v>
      </c>
      <c r="B109" s="5">
        <v>442103</v>
      </c>
      <c r="C109" s="5" t="s">
        <v>124</v>
      </c>
      <c r="D109" s="5">
        <v>0</v>
      </c>
      <c r="E109" s="5">
        <v>0</v>
      </c>
      <c r="F109" s="11">
        <f t="shared" si="14"/>
        <v>0</v>
      </c>
      <c r="G109" s="5">
        <v>0</v>
      </c>
      <c r="H109" s="5">
        <v>0</v>
      </c>
      <c r="I109" s="11">
        <f t="shared" si="15"/>
        <v>0</v>
      </c>
      <c r="J109" s="5">
        <v>0</v>
      </c>
      <c r="K109" s="5">
        <v>0</v>
      </c>
      <c r="L109" s="11">
        <f t="shared" si="16"/>
        <v>0</v>
      </c>
      <c r="M109" s="5">
        <v>0</v>
      </c>
      <c r="N109" s="5">
        <v>0</v>
      </c>
      <c r="O109" s="11">
        <f t="shared" si="17"/>
        <v>0</v>
      </c>
      <c r="P109" s="14">
        <f t="shared" si="18"/>
        <v>0</v>
      </c>
      <c r="Q109" s="11">
        <f t="shared" si="19"/>
        <v>0</v>
      </c>
      <c r="R109" s="10">
        <v>0</v>
      </c>
      <c r="S109" s="5">
        <v>0</v>
      </c>
      <c r="T109" s="5">
        <v>0</v>
      </c>
      <c r="U109" s="5" t="s">
        <v>100</v>
      </c>
      <c r="V109" s="5">
        <v>0</v>
      </c>
      <c r="W109" s="5">
        <v>0</v>
      </c>
    </row>
    <row r="110" spans="1:23">
      <c r="A110" s="5">
        <v>106</v>
      </c>
      <c r="B110" s="5">
        <v>442069</v>
      </c>
      <c r="C110" s="5" t="s">
        <v>125</v>
      </c>
      <c r="D110" s="5">
        <v>0</v>
      </c>
      <c r="E110" s="5">
        <v>0</v>
      </c>
      <c r="F110" s="11">
        <f t="shared" si="14"/>
        <v>0</v>
      </c>
      <c r="G110" s="5">
        <v>0</v>
      </c>
      <c r="H110" s="5">
        <v>0</v>
      </c>
      <c r="I110" s="11">
        <f t="shared" si="15"/>
        <v>0</v>
      </c>
      <c r="J110" s="5">
        <v>0</v>
      </c>
      <c r="K110" s="5">
        <v>0</v>
      </c>
      <c r="L110" s="11">
        <f t="shared" si="16"/>
        <v>0</v>
      </c>
      <c r="M110" s="5">
        <v>0</v>
      </c>
      <c r="N110" s="5">
        <v>0</v>
      </c>
      <c r="O110" s="11">
        <f t="shared" si="17"/>
        <v>0</v>
      </c>
      <c r="P110" s="14">
        <f t="shared" si="18"/>
        <v>0</v>
      </c>
      <c r="Q110" s="11">
        <f t="shared" si="19"/>
        <v>0</v>
      </c>
      <c r="R110" s="10">
        <v>0</v>
      </c>
      <c r="S110" s="5">
        <v>0</v>
      </c>
      <c r="T110" s="5">
        <v>0</v>
      </c>
      <c r="U110" s="5" t="s">
        <v>100</v>
      </c>
      <c r="V110" s="5">
        <v>0</v>
      </c>
      <c r="W110" s="5">
        <v>0</v>
      </c>
    </row>
    <row r="111" ht="42" customHeight="1" spans="1:23">
      <c r="A111" s="15" t="s">
        <v>126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7"/>
      <c r="Q111" s="16"/>
      <c r="R111" s="16"/>
      <c r="S111" s="16"/>
      <c r="T111" s="16"/>
      <c r="U111" s="16"/>
      <c r="V111" s="16"/>
      <c r="W111" s="16"/>
    </row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mergeCells count="26">
    <mergeCell ref="A1:W1"/>
    <mergeCell ref="D2:F2"/>
    <mergeCell ref="G2:I2"/>
    <mergeCell ref="J2:O2"/>
    <mergeCell ref="P2:R2"/>
    <mergeCell ref="S2:W2"/>
    <mergeCell ref="J3:K3"/>
    <mergeCell ref="M3:N3"/>
    <mergeCell ref="T3:U3"/>
    <mergeCell ref="V3:W3"/>
    <mergeCell ref="A111:W111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L3:L4"/>
    <mergeCell ref="O3:O4"/>
    <mergeCell ref="P3:P4"/>
    <mergeCell ref="Q3:Q4"/>
    <mergeCell ref="R3:R4"/>
    <mergeCell ref="S3:S4"/>
  </mergeCells>
  <pageMargins left="0.0784722222222222" right="0.0784722222222222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中山无线电监测站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mok</cp:lastModifiedBy>
  <dcterms:created xsi:type="dcterms:W3CDTF">2022-10-21T00:59:00Z</dcterms:created>
  <dcterms:modified xsi:type="dcterms:W3CDTF">2024-07-29T02:49:43Z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A92C16093A3E42EE957512AD3EB0B59C_12</vt:lpwstr>
  </property>
</Properties>
</file>