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10480"/>
  </bookViews>
  <sheets>
    <sheet name="3月驾校培训质量统计" sheetId="1" r:id="rId1"/>
  </sheets>
  <definedNames>
    <definedName name="_xlnm.Print_Titles" localSheetId="0">'3月驾校培训质量统计'!$1:$4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<sst xmlns="http://schemas.openxmlformats.org/spreadsheetml/2006/main" count="133" uniqueCount="119">
  <si>
    <t>驾校培训质量统计表（2022年3月份）</t>
  </si>
  <si>
    <t>序号</t>
  </si>
  <si>
    <t>驾校代码</t>
  </si>
  <si>
    <t>驾校名称</t>
  </si>
  <si>
    <t>科目一</t>
  </si>
  <si>
    <t>科目二</t>
  </si>
  <si>
    <t>科目三</t>
  </si>
  <si>
    <t>统合情况</t>
  </si>
  <si>
    <t>三年内驾龄驾驶人交通违法和事故</t>
  </si>
  <si>
    <t>人数</t>
  </si>
  <si>
    <t>合格率</t>
  </si>
  <si>
    <t>合格人数</t>
  </si>
  <si>
    <t>实际道路考试</t>
  </si>
  <si>
    <t>安全文明驾驶</t>
  </si>
  <si>
    <t>考试人数</t>
  </si>
  <si>
    <t>违法</t>
  </si>
  <si>
    <t>事故</t>
  </si>
  <si>
    <t>违法率</t>
  </si>
  <si>
    <t>事故率</t>
  </si>
  <si>
    <t>古镇广捷驾校</t>
  </si>
  <si>
    <t>金宁学院</t>
  </si>
  <si>
    <t>广捷驾校</t>
  </si>
  <si>
    <t>迅达驾校</t>
  </si>
  <si>
    <t>扬帆驾校</t>
  </si>
  <si>
    <t>富强驾校</t>
  </si>
  <si>
    <t>永胜驾校</t>
  </si>
  <si>
    <t>港弘驾校</t>
  </si>
  <si>
    <t>天堡驾校</t>
  </si>
  <si>
    <t>联达驾校</t>
  </si>
  <si>
    <t>中泰驾校</t>
  </si>
  <si>
    <t>申龙驾校</t>
  </si>
  <si>
    <t>鸿福培训有限公司</t>
  </si>
  <si>
    <t>金基驾校</t>
  </si>
  <si>
    <t>建华驾校</t>
  </si>
  <si>
    <t>开延驾校</t>
  </si>
  <si>
    <t>永鹏驾校</t>
  </si>
  <si>
    <t>东成驾校</t>
  </si>
  <si>
    <t>骐浩驾校</t>
  </si>
  <si>
    <t>海泓驾校</t>
  </si>
  <si>
    <t>开心驾校</t>
  </si>
  <si>
    <t>驾协驾校</t>
  </si>
  <si>
    <t>永成驾校</t>
  </si>
  <si>
    <t>骏宇驾校</t>
  </si>
  <si>
    <t>德雅驾校</t>
  </si>
  <si>
    <t>广胜驾校</t>
  </si>
  <si>
    <t>岭峡驾校</t>
  </si>
  <si>
    <t>泓兴驾校</t>
  </si>
  <si>
    <t>广兴驾校</t>
  </si>
  <si>
    <t>安达驾校</t>
  </si>
  <si>
    <t>旭日驾校</t>
  </si>
  <si>
    <t>一新公司</t>
  </si>
  <si>
    <t>学驾无忧</t>
  </si>
  <si>
    <t>顺捷驾校</t>
  </si>
  <si>
    <t>中山悦港</t>
  </si>
  <si>
    <t>志辉驾校</t>
  </si>
  <si>
    <t>顺通驾校</t>
  </si>
  <si>
    <t>港龙驾校</t>
  </si>
  <si>
    <t>创亿驾校</t>
  </si>
  <si>
    <t>新广胜驾校</t>
  </si>
  <si>
    <t>恒通驾校</t>
  </si>
  <si>
    <t>广通驾校</t>
  </si>
  <si>
    <t>中驾驾校</t>
  </si>
  <si>
    <t>瀚东驾校</t>
  </si>
  <si>
    <t>中榄驾校</t>
  </si>
  <si>
    <t>前程驾校</t>
  </si>
  <si>
    <t>智越驾校</t>
  </si>
  <si>
    <t>中翔驾校</t>
  </si>
  <si>
    <t>永信驾校</t>
  </si>
  <si>
    <t>中炬驾校</t>
  </si>
  <si>
    <t>冠一驾校</t>
  </si>
  <si>
    <t>骏兴驾校</t>
  </si>
  <si>
    <t>新信驾校</t>
  </si>
  <si>
    <t>泓泰驾校</t>
  </si>
  <si>
    <t>致远驾校</t>
  </si>
  <si>
    <t>新达驾校</t>
  </si>
  <si>
    <t>交职驾校</t>
  </si>
  <si>
    <t>中港驾校</t>
  </si>
  <si>
    <t>逸林驾校</t>
  </si>
  <si>
    <t>联胜驾校</t>
  </si>
  <si>
    <t>荣大驾校</t>
  </si>
  <si>
    <t>越通驾校</t>
  </si>
  <si>
    <t>泓建驾校</t>
  </si>
  <si>
    <t>至高驾校</t>
  </si>
  <si>
    <t>合兴驾校</t>
  </si>
  <si>
    <t>中南驾校</t>
  </si>
  <si>
    <t>公路驾校</t>
  </si>
  <si>
    <t>鸿业驾校</t>
  </si>
  <si>
    <t>炜烨驾校</t>
  </si>
  <si>
    <t>晋昊驾校</t>
  </si>
  <si>
    <t>永翔驾校</t>
  </si>
  <si>
    <t>合盛驾校</t>
  </si>
  <si>
    <t>广骏驾校</t>
  </si>
  <si>
    <t>中裕驾校</t>
  </si>
  <si>
    <t>中强驾校</t>
  </si>
  <si>
    <t>中荣驾校</t>
  </si>
  <si>
    <t>顺达驾校</t>
  </si>
  <si>
    <t>先达驾校</t>
  </si>
  <si>
    <t>三泰驾校</t>
  </si>
  <si>
    <t>中捷驾校</t>
  </si>
  <si>
    <t>中锐驾校</t>
  </si>
  <si>
    <t>中芙驾校</t>
  </si>
  <si>
    <t>创远驾校</t>
  </si>
  <si>
    <t>天凯驾校</t>
  </si>
  <si>
    <t>顺景驾校</t>
  </si>
  <si>
    <t>祥和驾校</t>
  </si>
  <si>
    <t>港信驾校</t>
  </si>
  <si>
    <t>华龙驾校</t>
  </si>
  <si>
    <t>太堡驾校</t>
  </si>
  <si>
    <t>鸿信驾校</t>
  </si>
  <si>
    <t>全宁驾校</t>
  </si>
  <si>
    <t>龙兴驾校</t>
  </si>
  <si>
    <t>骏邦驾校</t>
  </si>
  <si>
    <t>温泉驾校</t>
  </si>
  <si>
    <t>大地驾校</t>
  </si>
  <si>
    <t>冠兴驾校</t>
  </si>
  <si>
    <t>中成驾校</t>
  </si>
  <si>
    <t>沙溪教练场</t>
  </si>
  <si>
    <t>中兴驾校</t>
  </si>
  <si>
    <t>说明：1、三年内驾龄驾驶人交通违法和事故是2022年3月的统计结果！2、因太堡驾校、鸿信驾校、全宁驾校、龙兴驾校、骏邦驾校、温泉驾校、大地驾校、冠兴驾校、中成驾校、沙溪教练场、中兴驾校考试人数不足当月总考试人数千分之一，不参加当月考评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</si>
</sst>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4">
    <font>
      <sz val="11"/>
      <color theme="1"/>
      <name val="宋体"/>
      <charset val="134"/>
      <scheme val="minor"/>
    </font>
    <font>
      <b/>
      <sz val="16"/>
      <color rgb="FF000000"/>
      <name val="宋体"/>
      <charset val="134"/>
    </font>
    <font>
      <sz val="9"/>
      <color theme="1"/>
      <name val="宋体"/>
      <charset val="134"/>
      <scheme val="minor"/>
    </font>
    <font>
      <sz val="9"/>
      <color rgb="FF000000"/>
      <name val="宋体"/>
      <charset val="134"/>
    </font>
    <font>
      <sz val="8"/>
      <color rgb="FFFF000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4" fillId="4" borderId="10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5" borderId="11" applyNumberFormat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176" fontId="0" fillId="0" borderId="0" xfId="0" applyNumberForma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0" fontId="2" fillId="0" borderId="1" xfId="0" applyNumberFormat="1" applyFont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center" vertical="center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>
      <alignment horizontal="center" vertical="center"/>
    </xf>
    <xf numFmtId="10" fontId="2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0" fontId="3" fillId="0" borderId="1" xfId="0" applyNumberFormat="1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/>
    </xf>
    <xf numFmtId="0" fontId="4" fillId="0" borderId="5" xfId="0" applyFont="1" applyFill="1" applyBorder="1" applyAlignment="1">
      <alignment horizontal="right" vertical="center" wrapText="1"/>
    </xf>
    <xf numFmtId="0" fontId="3" fillId="0" borderId="1" xfId="0" applyFont="1" applyBorder="1" applyAlignment="1">
      <alignment horizontal="center" vertical="center"/>
    </xf>
    <xf numFmtId="10" fontId="3" fillId="0" borderId="1" xfId="0" applyNumberFormat="1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W104"/>
  <sheetViews>
    <sheetView showGridLines="0" tabSelected="1" zoomScaleSheetLayoutView="60" topLeftCell="A97" workbookViewId="0">
      <selection activeCell="J113" sqref="J113"/>
    </sheetView>
  </sheetViews>
  <sheetFormatPr defaultColWidth="9" defaultRowHeight="14"/>
  <cols>
    <col min="1" max="1" width="3.62727272727273" customWidth="1"/>
    <col min="2" max="2" width="6.62727272727273" customWidth="1"/>
    <col min="3" max="3" width="12.6272727272727" customWidth="1"/>
    <col min="4" max="4" width="4.37272727272727" customWidth="1"/>
    <col min="5" max="6" width="6.62727272727273" customWidth="1"/>
    <col min="7" max="7" width="4.37272727272727" customWidth="1"/>
    <col min="8" max="8" width="5.87272727272727" customWidth="1"/>
    <col min="9" max="9" width="6.62727272727273" customWidth="1"/>
    <col min="10" max="10" width="4.37272727272727" customWidth="1"/>
    <col min="11" max="11" width="5.87272727272727" customWidth="1"/>
    <col min="12" max="12" width="6.62727272727273" style="2" customWidth="1"/>
    <col min="13" max="13" width="3.62727272727273" customWidth="1"/>
    <col min="14" max="14" width="6.62727272727273" customWidth="1"/>
    <col min="15" max="15" width="6.62727272727273" style="2" customWidth="1"/>
    <col min="16" max="16" width="6.62727272727273" customWidth="1"/>
    <col min="17" max="17" width="6.62727272727273" style="2" customWidth="1"/>
    <col min="18" max="18" width="5.87272727272727" customWidth="1"/>
    <col min="19" max="19" width="5.12727272727273" customWidth="1"/>
    <col min="20" max="20" width="3.62727272727273" customWidth="1"/>
    <col min="21" max="21" width="5.12727272727273" customWidth="1"/>
    <col min="22" max="22" width="3.62727272727273" customWidth="1"/>
    <col min="23" max="23" width="5.12727272727273" customWidth="1"/>
  </cols>
  <sheetData>
    <row r="1" s="1" customFormat="1" ht="17" customHeight="1" spans="1:23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 s="1" customFormat="1" spans="1:23">
      <c r="A2" s="4" t="s">
        <v>1</v>
      </c>
      <c r="B2" s="4" t="s">
        <v>2</v>
      </c>
      <c r="C2" s="4" t="s">
        <v>3</v>
      </c>
      <c r="D2" s="5" t="s">
        <v>4</v>
      </c>
      <c r="E2" s="6"/>
      <c r="F2" s="7"/>
      <c r="G2" s="5" t="s">
        <v>5</v>
      </c>
      <c r="H2" s="6"/>
      <c r="I2" s="7"/>
      <c r="J2" s="5" t="s">
        <v>6</v>
      </c>
      <c r="K2" s="6"/>
      <c r="L2" s="6"/>
      <c r="M2" s="6"/>
      <c r="N2" s="6"/>
      <c r="O2" s="7"/>
      <c r="P2" s="12" t="s">
        <v>7</v>
      </c>
      <c r="Q2" s="12"/>
      <c r="R2" s="12"/>
      <c r="S2" s="4" t="s">
        <v>8</v>
      </c>
      <c r="T2" s="4"/>
      <c r="U2" s="4"/>
      <c r="V2" s="4"/>
      <c r="W2" s="4"/>
    </row>
    <row r="3" s="1" customFormat="1" ht="12" customHeight="1" spans="1:23">
      <c r="A3" s="4"/>
      <c r="B3" s="4"/>
      <c r="C3" s="4"/>
      <c r="D3" s="4" t="s">
        <v>9</v>
      </c>
      <c r="E3" s="4" t="s">
        <v>10</v>
      </c>
      <c r="F3" s="8" t="s">
        <v>11</v>
      </c>
      <c r="G3" s="4" t="s">
        <v>9</v>
      </c>
      <c r="H3" s="4" t="s">
        <v>10</v>
      </c>
      <c r="I3" s="8" t="s">
        <v>11</v>
      </c>
      <c r="J3" s="4" t="s">
        <v>12</v>
      </c>
      <c r="K3" s="4"/>
      <c r="L3" s="4"/>
      <c r="M3" s="4" t="s">
        <v>13</v>
      </c>
      <c r="N3" s="4"/>
      <c r="O3" s="4"/>
      <c r="P3" s="12" t="s">
        <v>14</v>
      </c>
      <c r="Q3" s="12" t="s">
        <v>11</v>
      </c>
      <c r="R3" s="12" t="s">
        <v>10</v>
      </c>
      <c r="S3" s="4" t="s">
        <v>9</v>
      </c>
      <c r="T3" s="4" t="s">
        <v>15</v>
      </c>
      <c r="U3" s="4"/>
      <c r="V3" s="4" t="s">
        <v>16</v>
      </c>
      <c r="W3" s="4"/>
    </row>
    <row r="4" s="1" customFormat="1" ht="12" customHeight="1" spans="1:23">
      <c r="A4" s="4"/>
      <c r="B4" s="4"/>
      <c r="C4" s="4"/>
      <c r="D4" s="4"/>
      <c r="E4" s="4"/>
      <c r="F4" s="8"/>
      <c r="G4" s="4"/>
      <c r="H4" s="4"/>
      <c r="I4" s="8"/>
      <c r="J4" s="4" t="s">
        <v>9</v>
      </c>
      <c r="K4" s="4" t="s">
        <v>10</v>
      </c>
      <c r="L4" s="8" t="s">
        <v>11</v>
      </c>
      <c r="M4" s="4" t="s">
        <v>9</v>
      </c>
      <c r="N4" s="4" t="s">
        <v>10</v>
      </c>
      <c r="O4" s="8" t="s">
        <v>11</v>
      </c>
      <c r="P4" s="12"/>
      <c r="Q4" s="12"/>
      <c r="R4" s="12"/>
      <c r="S4" s="4"/>
      <c r="T4" s="4" t="s">
        <v>9</v>
      </c>
      <c r="U4" s="4" t="s">
        <v>17</v>
      </c>
      <c r="V4" s="4" t="s">
        <v>9</v>
      </c>
      <c r="W4" s="4" t="s">
        <v>18</v>
      </c>
    </row>
    <row r="5" spans="1:23">
      <c r="A5" s="9">
        <v>1</v>
      </c>
      <c r="B5" s="9">
        <v>442099</v>
      </c>
      <c r="C5" s="9" t="s">
        <v>19</v>
      </c>
      <c r="D5" s="9">
        <v>77</v>
      </c>
      <c r="E5" s="10">
        <v>0.974</v>
      </c>
      <c r="F5" s="11">
        <f t="shared" ref="F5:F68" si="0">E5*D5</f>
        <v>74.998</v>
      </c>
      <c r="G5" s="9">
        <v>27</v>
      </c>
      <c r="H5" s="10">
        <v>0.7407</v>
      </c>
      <c r="I5" s="11">
        <f t="shared" ref="I5:I68" si="1">H5*G5</f>
        <v>19.9989</v>
      </c>
      <c r="J5" s="9">
        <v>6</v>
      </c>
      <c r="K5" s="10">
        <v>0.8333</v>
      </c>
      <c r="L5" s="11">
        <f t="shared" ref="L5:L68" si="2">K5*J5</f>
        <v>4.9998</v>
      </c>
      <c r="M5" s="9">
        <v>15</v>
      </c>
      <c r="N5" s="10">
        <v>1</v>
      </c>
      <c r="O5" s="11">
        <f t="shared" ref="O5:O68" si="3">N5*M5</f>
        <v>15</v>
      </c>
      <c r="P5" s="13">
        <f t="shared" ref="P5:P68" si="4">D5+G5+J5+M5</f>
        <v>125</v>
      </c>
      <c r="Q5" s="11">
        <f t="shared" ref="Q5:Q68" si="5">F5+I5+L5+O5</f>
        <v>114.9967</v>
      </c>
      <c r="R5" s="14">
        <f t="shared" ref="R5:R68" si="6">Q5/P5</f>
        <v>0.9199736</v>
      </c>
      <c r="S5" s="9">
        <v>194</v>
      </c>
      <c r="T5" s="9">
        <v>2</v>
      </c>
      <c r="U5" s="10">
        <v>0.0103</v>
      </c>
      <c r="V5" s="9">
        <v>0</v>
      </c>
      <c r="W5" s="10">
        <v>0</v>
      </c>
    </row>
    <row r="6" spans="1:23">
      <c r="A6" s="9">
        <v>2</v>
      </c>
      <c r="B6" s="9">
        <v>442026</v>
      </c>
      <c r="C6" s="9" t="s">
        <v>20</v>
      </c>
      <c r="D6" s="9">
        <v>258</v>
      </c>
      <c r="E6" s="10">
        <v>0.9419</v>
      </c>
      <c r="F6" s="11">
        <f t="shared" si="0"/>
        <v>243.0102</v>
      </c>
      <c r="G6" s="9">
        <v>97</v>
      </c>
      <c r="H6" s="10">
        <v>0.8351</v>
      </c>
      <c r="I6" s="11">
        <f t="shared" si="1"/>
        <v>81.0047</v>
      </c>
      <c r="J6" s="9">
        <v>136</v>
      </c>
      <c r="K6" s="10">
        <v>0.75</v>
      </c>
      <c r="L6" s="11">
        <f t="shared" si="2"/>
        <v>102</v>
      </c>
      <c r="M6" s="9">
        <v>288</v>
      </c>
      <c r="N6" s="10">
        <v>0.9688</v>
      </c>
      <c r="O6" s="11">
        <f t="shared" si="3"/>
        <v>279.0144</v>
      </c>
      <c r="P6" s="13">
        <f t="shared" si="4"/>
        <v>779</v>
      </c>
      <c r="Q6" s="11">
        <f t="shared" si="5"/>
        <v>705.0293</v>
      </c>
      <c r="R6" s="14">
        <f t="shared" si="6"/>
        <v>0.905044030808729</v>
      </c>
      <c r="S6" s="9">
        <v>4022</v>
      </c>
      <c r="T6" s="9">
        <v>13</v>
      </c>
      <c r="U6" s="10">
        <v>0.0032</v>
      </c>
      <c r="V6" s="9">
        <v>0</v>
      </c>
      <c r="W6" s="10">
        <v>0</v>
      </c>
    </row>
    <row r="7" spans="1:23">
      <c r="A7" s="9">
        <v>3</v>
      </c>
      <c r="B7" s="9">
        <v>442054</v>
      </c>
      <c r="C7" s="9" t="s">
        <v>21</v>
      </c>
      <c r="D7" s="9">
        <v>416</v>
      </c>
      <c r="E7" s="10">
        <v>0.9375</v>
      </c>
      <c r="F7" s="11">
        <f t="shared" si="0"/>
        <v>390</v>
      </c>
      <c r="G7" s="9">
        <v>272</v>
      </c>
      <c r="H7" s="10">
        <v>0.7757</v>
      </c>
      <c r="I7" s="11">
        <f t="shared" si="1"/>
        <v>210.9904</v>
      </c>
      <c r="J7" s="9">
        <v>176</v>
      </c>
      <c r="K7" s="10">
        <v>0.7386</v>
      </c>
      <c r="L7" s="11">
        <f t="shared" si="2"/>
        <v>129.9936</v>
      </c>
      <c r="M7" s="9">
        <v>134</v>
      </c>
      <c r="N7" s="10">
        <v>0.9627</v>
      </c>
      <c r="O7" s="11">
        <f t="shared" si="3"/>
        <v>129.0018</v>
      </c>
      <c r="P7" s="13">
        <f t="shared" si="4"/>
        <v>998</v>
      </c>
      <c r="Q7" s="11">
        <f t="shared" si="5"/>
        <v>859.9858</v>
      </c>
      <c r="R7" s="14">
        <f t="shared" si="6"/>
        <v>0.861709218436874</v>
      </c>
      <c r="S7" s="9">
        <v>6592</v>
      </c>
      <c r="T7" s="9">
        <v>41</v>
      </c>
      <c r="U7" s="10">
        <v>0.0062</v>
      </c>
      <c r="V7" s="9">
        <v>0</v>
      </c>
      <c r="W7" s="10">
        <v>0</v>
      </c>
    </row>
    <row r="8" spans="1:23">
      <c r="A8" s="9">
        <v>4</v>
      </c>
      <c r="B8" s="9">
        <v>442060</v>
      </c>
      <c r="C8" s="9" t="s">
        <v>22</v>
      </c>
      <c r="D8" s="9">
        <v>74</v>
      </c>
      <c r="E8" s="10">
        <v>0.8919</v>
      </c>
      <c r="F8" s="11">
        <f t="shared" si="0"/>
        <v>66.0006</v>
      </c>
      <c r="G8" s="9">
        <v>41</v>
      </c>
      <c r="H8" s="10">
        <v>0.8049</v>
      </c>
      <c r="I8" s="11">
        <f t="shared" si="1"/>
        <v>33.0009</v>
      </c>
      <c r="J8" s="9">
        <v>32</v>
      </c>
      <c r="K8" s="10">
        <v>0.6875</v>
      </c>
      <c r="L8" s="11">
        <f t="shared" si="2"/>
        <v>22</v>
      </c>
      <c r="M8" s="9">
        <v>22</v>
      </c>
      <c r="N8" s="10">
        <v>1</v>
      </c>
      <c r="O8" s="11">
        <f t="shared" si="3"/>
        <v>22</v>
      </c>
      <c r="P8" s="13">
        <f t="shared" si="4"/>
        <v>169</v>
      </c>
      <c r="Q8" s="11">
        <f t="shared" si="5"/>
        <v>143.0015</v>
      </c>
      <c r="R8" s="14">
        <f t="shared" si="6"/>
        <v>0.846162721893491</v>
      </c>
      <c r="S8" s="9">
        <v>1530</v>
      </c>
      <c r="T8" s="9">
        <v>12</v>
      </c>
      <c r="U8" s="10">
        <v>0.0078</v>
      </c>
      <c r="V8" s="9">
        <v>0</v>
      </c>
      <c r="W8" s="10">
        <v>0</v>
      </c>
    </row>
    <row r="9" spans="1:23">
      <c r="A9" s="9">
        <v>5</v>
      </c>
      <c r="B9" s="9">
        <v>442091</v>
      </c>
      <c r="C9" s="9" t="s">
        <v>23</v>
      </c>
      <c r="D9" s="9">
        <v>230</v>
      </c>
      <c r="E9" s="10">
        <v>0.9087</v>
      </c>
      <c r="F9" s="11">
        <f t="shared" si="0"/>
        <v>209.001</v>
      </c>
      <c r="G9" s="9">
        <v>91</v>
      </c>
      <c r="H9" s="10">
        <v>0.6703</v>
      </c>
      <c r="I9" s="11">
        <f t="shared" si="1"/>
        <v>60.9973</v>
      </c>
      <c r="J9" s="9">
        <v>38</v>
      </c>
      <c r="K9" s="10">
        <v>0.6053</v>
      </c>
      <c r="L9" s="11">
        <f t="shared" si="2"/>
        <v>23.0014</v>
      </c>
      <c r="M9" s="9">
        <v>23</v>
      </c>
      <c r="N9" s="10">
        <v>1</v>
      </c>
      <c r="O9" s="11">
        <f t="shared" si="3"/>
        <v>23</v>
      </c>
      <c r="P9" s="13">
        <f t="shared" si="4"/>
        <v>382</v>
      </c>
      <c r="Q9" s="11">
        <f t="shared" si="5"/>
        <v>315.9997</v>
      </c>
      <c r="R9" s="14">
        <f t="shared" si="6"/>
        <v>0.827224345549738</v>
      </c>
      <c r="S9" s="9">
        <v>414</v>
      </c>
      <c r="T9" s="9">
        <v>4</v>
      </c>
      <c r="U9" s="10">
        <v>0.0097</v>
      </c>
      <c r="V9" s="9">
        <v>0</v>
      </c>
      <c r="W9" s="10">
        <v>0</v>
      </c>
    </row>
    <row r="10" spans="1:23">
      <c r="A10" s="9">
        <v>6</v>
      </c>
      <c r="B10" s="9">
        <v>442063</v>
      </c>
      <c r="C10" s="9" t="s">
        <v>24</v>
      </c>
      <c r="D10" s="9">
        <v>28</v>
      </c>
      <c r="E10" s="10">
        <v>0.8571</v>
      </c>
      <c r="F10" s="11">
        <f t="shared" si="0"/>
        <v>23.9988</v>
      </c>
      <c r="G10" s="9">
        <v>14</v>
      </c>
      <c r="H10" s="10">
        <v>0.7857</v>
      </c>
      <c r="I10" s="11">
        <f t="shared" si="1"/>
        <v>10.9998</v>
      </c>
      <c r="J10" s="9">
        <v>63</v>
      </c>
      <c r="K10" s="10">
        <v>0.7143</v>
      </c>
      <c r="L10" s="11">
        <f t="shared" si="2"/>
        <v>45.0009</v>
      </c>
      <c r="M10" s="9">
        <v>41</v>
      </c>
      <c r="N10" s="10">
        <v>0.9756</v>
      </c>
      <c r="O10" s="11">
        <f t="shared" si="3"/>
        <v>39.9996</v>
      </c>
      <c r="P10" s="13">
        <f t="shared" si="4"/>
        <v>146</v>
      </c>
      <c r="Q10" s="11">
        <f t="shared" si="5"/>
        <v>119.9991</v>
      </c>
      <c r="R10" s="14">
        <f t="shared" si="6"/>
        <v>0.821911643835616</v>
      </c>
      <c r="S10" s="9">
        <v>759</v>
      </c>
      <c r="T10" s="9">
        <v>7</v>
      </c>
      <c r="U10" s="10">
        <v>0.0092</v>
      </c>
      <c r="V10" s="9">
        <v>0</v>
      </c>
      <c r="W10" s="10">
        <v>0</v>
      </c>
    </row>
    <row r="11" spans="1:23">
      <c r="A11" s="9">
        <v>7</v>
      </c>
      <c r="B11" s="9">
        <v>442022</v>
      </c>
      <c r="C11" s="9" t="s">
        <v>25</v>
      </c>
      <c r="D11" s="9">
        <v>73</v>
      </c>
      <c r="E11" s="10">
        <v>0.9041</v>
      </c>
      <c r="F11" s="11">
        <f t="shared" si="0"/>
        <v>65.9993</v>
      </c>
      <c r="G11" s="9">
        <v>23</v>
      </c>
      <c r="H11" s="10">
        <v>0.7826</v>
      </c>
      <c r="I11" s="11">
        <f t="shared" si="1"/>
        <v>17.9998</v>
      </c>
      <c r="J11" s="9">
        <v>54</v>
      </c>
      <c r="K11" s="10">
        <v>0.6111</v>
      </c>
      <c r="L11" s="11">
        <f t="shared" si="2"/>
        <v>32.9994</v>
      </c>
      <c r="M11" s="9">
        <v>39</v>
      </c>
      <c r="N11" s="10">
        <v>0.9744</v>
      </c>
      <c r="O11" s="11">
        <f t="shared" si="3"/>
        <v>38.0016</v>
      </c>
      <c r="P11" s="13">
        <f t="shared" si="4"/>
        <v>189</v>
      </c>
      <c r="Q11" s="11">
        <f t="shared" si="5"/>
        <v>155.0001</v>
      </c>
      <c r="R11" s="14">
        <f t="shared" si="6"/>
        <v>0.820106349206349</v>
      </c>
      <c r="S11" s="9">
        <v>1417</v>
      </c>
      <c r="T11" s="9">
        <v>4</v>
      </c>
      <c r="U11" s="10">
        <v>0.0028</v>
      </c>
      <c r="V11" s="9">
        <v>0</v>
      </c>
      <c r="W11" s="10">
        <v>0</v>
      </c>
    </row>
    <row r="12" spans="1:23">
      <c r="A12" s="9">
        <v>8</v>
      </c>
      <c r="B12" s="9">
        <v>442040</v>
      </c>
      <c r="C12" s="9" t="s">
        <v>26</v>
      </c>
      <c r="D12" s="9">
        <v>53</v>
      </c>
      <c r="E12" s="10">
        <v>0.8868</v>
      </c>
      <c r="F12" s="11">
        <f t="shared" si="0"/>
        <v>47.0004</v>
      </c>
      <c r="G12" s="9">
        <v>29</v>
      </c>
      <c r="H12" s="10">
        <v>0.6207</v>
      </c>
      <c r="I12" s="11">
        <f t="shared" si="1"/>
        <v>18.0003</v>
      </c>
      <c r="J12" s="9">
        <v>37</v>
      </c>
      <c r="K12" s="10">
        <v>0.7838</v>
      </c>
      <c r="L12" s="11">
        <f t="shared" si="2"/>
        <v>29.0006</v>
      </c>
      <c r="M12" s="9">
        <v>18</v>
      </c>
      <c r="N12" s="10">
        <v>0.9444</v>
      </c>
      <c r="O12" s="11">
        <f t="shared" si="3"/>
        <v>16.9992</v>
      </c>
      <c r="P12" s="13">
        <f t="shared" si="4"/>
        <v>137</v>
      </c>
      <c r="Q12" s="11">
        <f t="shared" si="5"/>
        <v>111.0005</v>
      </c>
      <c r="R12" s="14">
        <f t="shared" si="6"/>
        <v>0.810222627737226</v>
      </c>
      <c r="S12" s="9">
        <v>1189</v>
      </c>
      <c r="T12" s="9">
        <v>5</v>
      </c>
      <c r="U12" s="10">
        <v>0.0042</v>
      </c>
      <c r="V12" s="9">
        <v>0</v>
      </c>
      <c r="W12" s="10">
        <v>0</v>
      </c>
    </row>
    <row r="13" spans="1:23">
      <c r="A13" s="9">
        <v>9</v>
      </c>
      <c r="B13" s="9">
        <v>442006</v>
      </c>
      <c r="C13" s="9" t="s">
        <v>27</v>
      </c>
      <c r="D13" s="9">
        <v>198</v>
      </c>
      <c r="E13" s="10">
        <v>0.8838</v>
      </c>
      <c r="F13" s="11">
        <f t="shared" si="0"/>
        <v>174.9924</v>
      </c>
      <c r="G13" s="9">
        <v>152</v>
      </c>
      <c r="H13" s="10">
        <v>0.6776</v>
      </c>
      <c r="I13" s="11">
        <f t="shared" si="1"/>
        <v>102.9952</v>
      </c>
      <c r="J13" s="9">
        <v>181</v>
      </c>
      <c r="K13" s="10">
        <v>0.6685</v>
      </c>
      <c r="L13" s="11">
        <f t="shared" si="2"/>
        <v>120.9985</v>
      </c>
      <c r="M13" s="9">
        <v>190</v>
      </c>
      <c r="N13" s="10">
        <v>0.9632</v>
      </c>
      <c r="O13" s="11">
        <f t="shared" si="3"/>
        <v>183.008</v>
      </c>
      <c r="P13" s="13">
        <f t="shared" si="4"/>
        <v>721</v>
      </c>
      <c r="Q13" s="11">
        <f t="shared" si="5"/>
        <v>581.9941</v>
      </c>
      <c r="R13" s="14">
        <f t="shared" si="6"/>
        <v>0.807204022191401</v>
      </c>
      <c r="S13" s="9">
        <v>5533</v>
      </c>
      <c r="T13" s="9">
        <v>27</v>
      </c>
      <c r="U13" s="10">
        <v>0.0049</v>
      </c>
      <c r="V13" s="9">
        <v>0</v>
      </c>
      <c r="W13" s="10">
        <v>0</v>
      </c>
    </row>
    <row r="14" spans="1:23">
      <c r="A14" s="9">
        <v>10</v>
      </c>
      <c r="B14" s="9">
        <v>442010</v>
      </c>
      <c r="C14" s="9" t="s">
        <v>28</v>
      </c>
      <c r="D14" s="9">
        <v>242</v>
      </c>
      <c r="E14" s="10">
        <v>0.8926</v>
      </c>
      <c r="F14" s="11">
        <f t="shared" si="0"/>
        <v>216.0092</v>
      </c>
      <c r="G14" s="9">
        <v>248</v>
      </c>
      <c r="H14" s="10">
        <v>0.6976</v>
      </c>
      <c r="I14" s="11">
        <f t="shared" si="1"/>
        <v>173.0048</v>
      </c>
      <c r="J14" s="9">
        <v>328</v>
      </c>
      <c r="K14" s="10">
        <v>0.6829</v>
      </c>
      <c r="L14" s="11">
        <f t="shared" si="2"/>
        <v>223.9912</v>
      </c>
      <c r="M14" s="9">
        <v>231</v>
      </c>
      <c r="N14" s="10">
        <v>0.9351</v>
      </c>
      <c r="O14" s="11">
        <f t="shared" si="3"/>
        <v>216.0081</v>
      </c>
      <c r="P14" s="13">
        <f t="shared" si="4"/>
        <v>1049</v>
      </c>
      <c r="Q14" s="11">
        <f t="shared" si="5"/>
        <v>829.0133</v>
      </c>
      <c r="R14" s="14">
        <f t="shared" si="6"/>
        <v>0.79028913250715</v>
      </c>
      <c r="S14" s="9">
        <v>11806</v>
      </c>
      <c r="T14" s="9">
        <v>73</v>
      </c>
      <c r="U14" s="10">
        <v>0.0062</v>
      </c>
      <c r="V14" s="9">
        <v>0</v>
      </c>
      <c r="W14" s="10">
        <v>0</v>
      </c>
    </row>
    <row r="15" spans="1:23">
      <c r="A15" s="9">
        <v>11</v>
      </c>
      <c r="B15" s="9">
        <v>442038</v>
      </c>
      <c r="C15" s="9" t="s">
        <v>29</v>
      </c>
      <c r="D15" s="9">
        <v>295</v>
      </c>
      <c r="E15" s="10">
        <v>0.8814</v>
      </c>
      <c r="F15" s="11">
        <f t="shared" si="0"/>
        <v>260.013</v>
      </c>
      <c r="G15" s="9">
        <v>130</v>
      </c>
      <c r="H15" s="10">
        <v>0.7769</v>
      </c>
      <c r="I15" s="11">
        <f t="shared" si="1"/>
        <v>100.997</v>
      </c>
      <c r="J15" s="9">
        <v>198</v>
      </c>
      <c r="K15" s="10">
        <v>0.6162</v>
      </c>
      <c r="L15" s="11">
        <f t="shared" si="2"/>
        <v>122.0076</v>
      </c>
      <c r="M15" s="9">
        <v>120</v>
      </c>
      <c r="N15" s="10">
        <v>0.8667</v>
      </c>
      <c r="O15" s="11">
        <f t="shared" si="3"/>
        <v>104.004</v>
      </c>
      <c r="P15" s="13">
        <f t="shared" si="4"/>
        <v>743</v>
      </c>
      <c r="Q15" s="11">
        <f t="shared" si="5"/>
        <v>587.0216</v>
      </c>
      <c r="R15" s="14">
        <f t="shared" si="6"/>
        <v>0.790069448183042</v>
      </c>
      <c r="S15" s="9">
        <v>5294</v>
      </c>
      <c r="T15" s="9">
        <v>33</v>
      </c>
      <c r="U15" s="10">
        <v>0.0062</v>
      </c>
      <c r="V15" s="9">
        <v>0</v>
      </c>
      <c r="W15" s="10">
        <v>0</v>
      </c>
    </row>
    <row r="16" spans="1:23">
      <c r="A16" s="9">
        <v>12</v>
      </c>
      <c r="B16" s="9">
        <v>442085</v>
      </c>
      <c r="C16" s="9" t="s">
        <v>30</v>
      </c>
      <c r="D16" s="9">
        <v>33</v>
      </c>
      <c r="E16" s="10">
        <v>0.9091</v>
      </c>
      <c r="F16" s="11">
        <f t="shared" si="0"/>
        <v>30.0003</v>
      </c>
      <c r="G16" s="9">
        <v>52</v>
      </c>
      <c r="H16" s="10">
        <v>0.8077</v>
      </c>
      <c r="I16" s="11">
        <f t="shared" si="1"/>
        <v>42.0004</v>
      </c>
      <c r="J16" s="9">
        <v>80</v>
      </c>
      <c r="K16" s="10">
        <v>0.65</v>
      </c>
      <c r="L16" s="11">
        <f t="shared" si="2"/>
        <v>52</v>
      </c>
      <c r="M16" s="9">
        <v>41</v>
      </c>
      <c r="N16" s="10">
        <v>0.9268</v>
      </c>
      <c r="O16" s="11">
        <f t="shared" si="3"/>
        <v>37.9988</v>
      </c>
      <c r="P16" s="13">
        <f t="shared" si="4"/>
        <v>206</v>
      </c>
      <c r="Q16" s="11">
        <f t="shared" si="5"/>
        <v>161.9995</v>
      </c>
      <c r="R16" s="14">
        <f t="shared" si="6"/>
        <v>0.786405339805825</v>
      </c>
      <c r="S16" s="9">
        <v>2768</v>
      </c>
      <c r="T16" s="9">
        <v>23</v>
      </c>
      <c r="U16" s="10">
        <v>0.0083</v>
      </c>
      <c r="V16" s="9">
        <v>0</v>
      </c>
      <c r="W16" s="10">
        <v>0</v>
      </c>
    </row>
    <row r="17" ht="24" spans="1:23">
      <c r="A17" s="9">
        <v>13</v>
      </c>
      <c r="B17" s="9">
        <v>442021</v>
      </c>
      <c r="C17" s="9" t="s">
        <v>31</v>
      </c>
      <c r="D17" s="9">
        <v>37</v>
      </c>
      <c r="E17" s="10">
        <v>0.8108</v>
      </c>
      <c r="F17" s="11">
        <f t="shared" si="0"/>
        <v>29.9996</v>
      </c>
      <c r="G17" s="9">
        <v>32</v>
      </c>
      <c r="H17" s="10">
        <v>0.75</v>
      </c>
      <c r="I17" s="11">
        <f t="shared" si="1"/>
        <v>24</v>
      </c>
      <c r="J17" s="9">
        <v>65</v>
      </c>
      <c r="K17" s="10">
        <v>0.6923</v>
      </c>
      <c r="L17" s="11">
        <f t="shared" si="2"/>
        <v>44.9995</v>
      </c>
      <c r="M17" s="9">
        <v>41</v>
      </c>
      <c r="N17" s="10">
        <v>0.9268</v>
      </c>
      <c r="O17" s="11">
        <f t="shared" si="3"/>
        <v>37.9988</v>
      </c>
      <c r="P17" s="13">
        <f t="shared" si="4"/>
        <v>175</v>
      </c>
      <c r="Q17" s="11">
        <f t="shared" si="5"/>
        <v>136.9979</v>
      </c>
      <c r="R17" s="14">
        <f t="shared" si="6"/>
        <v>0.782845142857143</v>
      </c>
      <c r="S17" s="9">
        <v>1243</v>
      </c>
      <c r="T17" s="9">
        <v>12</v>
      </c>
      <c r="U17" s="10">
        <v>0.0097</v>
      </c>
      <c r="V17" s="9">
        <v>0</v>
      </c>
      <c r="W17" s="10">
        <v>0</v>
      </c>
    </row>
    <row r="18" spans="1:23">
      <c r="A18" s="9">
        <v>14</v>
      </c>
      <c r="B18" s="9">
        <v>442050</v>
      </c>
      <c r="C18" s="9" t="s">
        <v>32</v>
      </c>
      <c r="D18" s="9">
        <v>767</v>
      </c>
      <c r="E18" s="10">
        <v>0.8735</v>
      </c>
      <c r="F18" s="11">
        <f t="shared" si="0"/>
        <v>669.9745</v>
      </c>
      <c r="G18" s="9">
        <v>528</v>
      </c>
      <c r="H18" s="10">
        <v>0.7557</v>
      </c>
      <c r="I18" s="11">
        <f t="shared" si="1"/>
        <v>399.0096</v>
      </c>
      <c r="J18" s="9">
        <v>889</v>
      </c>
      <c r="K18" s="10">
        <v>0.6389</v>
      </c>
      <c r="L18" s="11">
        <f t="shared" si="2"/>
        <v>567.9821</v>
      </c>
      <c r="M18" s="9">
        <v>630</v>
      </c>
      <c r="N18" s="10">
        <v>0.8968</v>
      </c>
      <c r="O18" s="11">
        <f t="shared" si="3"/>
        <v>564.984</v>
      </c>
      <c r="P18" s="13">
        <f t="shared" si="4"/>
        <v>2814</v>
      </c>
      <c r="Q18" s="11">
        <f t="shared" si="5"/>
        <v>2201.9502</v>
      </c>
      <c r="R18" s="14">
        <f t="shared" si="6"/>
        <v>0.78249829424307</v>
      </c>
      <c r="S18" s="9">
        <v>18357</v>
      </c>
      <c r="T18" s="9">
        <v>88</v>
      </c>
      <c r="U18" s="10">
        <v>0.0048</v>
      </c>
      <c r="V18" s="9">
        <v>0</v>
      </c>
      <c r="W18" s="10">
        <v>0</v>
      </c>
    </row>
    <row r="19" spans="1:23">
      <c r="A19" s="9">
        <v>15</v>
      </c>
      <c r="B19" s="9">
        <v>442030</v>
      </c>
      <c r="C19" s="9" t="s">
        <v>33</v>
      </c>
      <c r="D19" s="9">
        <v>131</v>
      </c>
      <c r="E19" s="10">
        <v>0.8626</v>
      </c>
      <c r="F19" s="11">
        <f t="shared" si="0"/>
        <v>113.0006</v>
      </c>
      <c r="G19" s="9">
        <v>62</v>
      </c>
      <c r="H19" s="10">
        <v>0.6774</v>
      </c>
      <c r="I19" s="11">
        <f t="shared" si="1"/>
        <v>41.9988</v>
      </c>
      <c r="J19" s="9">
        <v>59</v>
      </c>
      <c r="K19" s="10">
        <v>0.5254</v>
      </c>
      <c r="L19" s="11">
        <f t="shared" si="2"/>
        <v>30.9986</v>
      </c>
      <c r="M19" s="9">
        <v>31</v>
      </c>
      <c r="N19" s="10">
        <v>1</v>
      </c>
      <c r="O19" s="11">
        <f t="shared" si="3"/>
        <v>31</v>
      </c>
      <c r="P19" s="13">
        <f t="shared" si="4"/>
        <v>283</v>
      </c>
      <c r="Q19" s="11">
        <f t="shared" si="5"/>
        <v>216.998</v>
      </c>
      <c r="R19" s="14">
        <f t="shared" si="6"/>
        <v>0.766777385159011</v>
      </c>
      <c r="S19" s="9">
        <v>1500</v>
      </c>
      <c r="T19" s="9">
        <v>13</v>
      </c>
      <c r="U19" s="10">
        <v>0.0087</v>
      </c>
      <c r="V19" s="9">
        <v>0</v>
      </c>
      <c r="W19" s="10">
        <v>0</v>
      </c>
    </row>
    <row r="20" spans="1:23">
      <c r="A20" s="9">
        <v>16</v>
      </c>
      <c r="B20" s="9">
        <v>442072</v>
      </c>
      <c r="C20" s="9" t="s">
        <v>34</v>
      </c>
      <c r="D20" s="9">
        <v>107</v>
      </c>
      <c r="E20" s="10">
        <v>0.8505</v>
      </c>
      <c r="F20" s="11">
        <f t="shared" si="0"/>
        <v>91.0035</v>
      </c>
      <c r="G20" s="9">
        <v>96</v>
      </c>
      <c r="H20" s="10">
        <v>0.5938</v>
      </c>
      <c r="I20" s="11">
        <f t="shared" si="1"/>
        <v>57.0048</v>
      </c>
      <c r="J20" s="9">
        <v>90</v>
      </c>
      <c r="K20" s="10">
        <v>0.7444</v>
      </c>
      <c r="L20" s="11">
        <f t="shared" si="2"/>
        <v>66.996</v>
      </c>
      <c r="M20" s="9">
        <v>60</v>
      </c>
      <c r="N20" s="10">
        <v>0.9167</v>
      </c>
      <c r="O20" s="11">
        <f t="shared" si="3"/>
        <v>55.002</v>
      </c>
      <c r="P20" s="13">
        <f t="shared" si="4"/>
        <v>353</v>
      </c>
      <c r="Q20" s="11">
        <f t="shared" si="5"/>
        <v>270.0063</v>
      </c>
      <c r="R20" s="14">
        <f t="shared" si="6"/>
        <v>0.764890368271955</v>
      </c>
      <c r="S20" s="9">
        <v>1372</v>
      </c>
      <c r="T20" s="9">
        <v>5</v>
      </c>
      <c r="U20" s="10">
        <v>0.0036</v>
      </c>
      <c r="V20" s="9">
        <v>0</v>
      </c>
      <c r="W20" s="10">
        <v>0</v>
      </c>
    </row>
    <row r="21" spans="1:23">
      <c r="A21" s="9">
        <v>17</v>
      </c>
      <c r="B21" s="9">
        <v>442087</v>
      </c>
      <c r="C21" s="9" t="s">
        <v>35</v>
      </c>
      <c r="D21" s="9">
        <v>57</v>
      </c>
      <c r="E21" s="10">
        <v>0.9123</v>
      </c>
      <c r="F21" s="11">
        <f t="shared" si="0"/>
        <v>52.0011</v>
      </c>
      <c r="G21" s="9">
        <v>41</v>
      </c>
      <c r="H21" s="10">
        <v>0.7561</v>
      </c>
      <c r="I21" s="11">
        <f t="shared" si="1"/>
        <v>31.0001</v>
      </c>
      <c r="J21" s="9">
        <v>77</v>
      </c>
      <c r="K21" s="10">
        <v>0.6104</v>
      </c>
      <c r="L21" s="11">
        <f t="shared" si="2"/>
        <v>47.0008</v>
      </c>
      <c r="M21" s="9">
        <v>34</v>
      </c>
      <c r="N21" s="10">
        <v>0.8529</v>
      </c>
      <c r="O21" s="11">
        <f t="shared" si="3"/>
        <v>28.9986</v>
      </c>
      <c r="P21" s="13">
        <f t="shared" si="4"/>
        <v>209</v>
      </c>
      <c r="Q21" s="11">
        <f t="shared" si="5"/>
        <v>159.0006</v>
      </c>
      <c r="R21" s="14">
        <f t="shared" si="6"/>
        <v>0.760768421052632</v>
      </c>
      <c r="S21" s="9">
        <v>779</v>
      </c>
      <c r="T21" s="9">
        <v>5</v>
      </c>
      <c r="U21" s="10">
        <v>0.0064</v>
      </c>
      <c r="V21" s="9">
        <v>0</v>
      </c>
      <c r="W21" s="10">
        <v>0</v>
      </c>
    </row>
    <row r="22" spans="1:23">
      <c r="A22" s="9">
        <v>18</v>
      </c>
      <c r="B22" s="9">
        <v>442070</v>
      </c>
      <c r="C22" s="9" t="s">
        <v>36</v>
      </c>
      <c r="D22" s="9">
        <v>101</v>
      </c>
      <c r="E22" s="10">
        <v>0.8218</v>
      </c>
      <c r="F22" s="11">
        <f t="shared" si="0"/>
        <v>83.0018</v>
      </c>
      <c r="G22" s="9">
        <v>73</v>
      </c>
      <c r="H22" s="10">
        <v>0.6438</v>
      </c>
      <c r="I22" s="11">
        <f t="shared" si="1"/>
        <v>46.9974</v>
      </c>
      <c r="J22" s="9">
        <v>14</v>
      </c>
      <c r="K22" s="10">
        <v>0.6429</v>
      </c>
      <c r="L22" s="11">
        <f t="shared" si="2"/>
        <v>9.0006</v>
      </c>
      <c r="M22" s="9">
        <v>14</v>
      </c>
      <c r="N22" s="10">
        <v>0.9286</v>
      </c>
      <c r="O22" s="11">
        <f t="shared" si="3"/>
        <v>13.0004</v>
      </c>
      <c r="P22" s="13">
        <f t="shared" si="4"/>
        <v>202</v>
      </c>
      <c r="Q22" s="11">
        <f t="shared" si="5"/>
        <v>152.0002</v>
      </c>
      <c r="R22" s="14">
        <f t="shared" si="6"/>
        <v>0.752476237623762</v>
      </c>
      <c r="S22" s="9">
        <v>1026</v>
      </c>
      <c r="T22" s="9">
        <v>11</v>
      </c>
      <c r="U22" s="10">
        <v>0.0107</v>
      </c>
      <c r="V22" s="9">
        <v>0</v>
      </c>
      <c r="W22" s="10">
        <v>0</v>
      </c>
    </row>
    <row r="23" spans="1:23">
      <c r="A23" s="9">
        <v>19</v>
      </c>
      <c r="B23" s="9">
        <v>442025</v>
      </c>
      <c r="C23" s="9" t="s">
        <v>37</v>
      </c>
      <c r="D23" s="9">
        <v>26</v>
      </c>
      <c r="E23" s="10">
        <v>0.8462</v>
      </c>
      <c r="F23" s="11">
        <f t="shared" si="0"/>
        <v>22.0012</v>
      </c>
      <c r="G23" s="9">
        <v>31</v>
      </c>
      <c r="H23" s="10">
        <v>0.7742</v>
      </c>
      <c r="I23" s="11">
        <f t="shared" si="1"/>
        <v>24.0002</v>
      </c>
      <c r="J23" s="9">
        <v>41</v>
      </c>
      <c r="K23" s="10">
        <v>0.5854</v>
      </c>
      <c r="L23" s="11">
        <f t="shared" si="2"/>
        <v>24.0014</v>
      </c>
      <c r="M23" s="9">
        <v>20</v>
      </c>
      <c r="N23" s="10">
        <v>0.9</v>
      </c>
      <c r="O23" s="11">
        <f t="shared" si="3"/>
        <v>18</v>
      </c>
      <c r="P23" s="13">
        <f t="shared" si="4"/>
        <v>118</v>
      </c>
      <c r="Q23" s="11">
        <f t="shared" si="5"/>
        <v>88.0028</v>
      </c>
      <c r="R23" s="14">
        <f t="shared" si="6"/>
        <v>0.745786440677966</v>
      </c>
      <c r="S23" s="9">
        <v>756</v>
      </c>
      <c r="T23" s="9">
        <v>3</v>
      </c>
      <c r="U23" s="10">
        <v>0.004</v>
      </c>
      <c r="V23" s="9">
        <v>0</v>
      </c>
      <c r="W23" s="10">
        <v>0</v>
      </c>
    </row>
    <row r="24" spans="1:23">
      <c r="A24" s="9">
        <v>20</v>
      </c>
      <c r="B24" s="9">
        <v>442033</v>
      </c>
      <c r="C24" s="9" t="s">
        <v>38</v>
      </c>
      <c r="D24" s="9">
        <v>53</v>
      </c>
      <c r="E24" s="10">
        <v>0.8491</v>
      </c>
      <c r="F24" s="11">
        <f t="shared" si="0"/>
        <v>45.0023</v>
      </c>
      <c r="G24" s="9">
        <v>66</v>
      </c>
      <c r="H24" s="10">
        <v>0.6364</v>
      </c>
      <c r="I24" s="11">
        <f t="shared" si="1"/>
        <v>42.0024</v>
      </c>
      <c r="J24" s="9">
        <v>103</v>
      </c>
      <c r="K24" s="10">
        <v>0.6408</v>
      </c>
      <c r="L24" s="11">
        <f t="shared" si="2"/>
        <v>66.0024</v>
      </c>
      <c r="M24" s="9">
        <v>72</v>
      </c>
      <c r="N24" s="10">
        <v>0.9028</v>
      </c>
      <c r="O24" s="11">
        <f t="shared" si="3"/>
        <v>65.0016</v>
      </c>
      <c r="P24" s="13">
        <f t="shared" si="4"/>
        <v>294</v>
      </c>
      <c r="Q24" s="11">
        <f t="shared" si="5"/>
        <v>218.0087</v>
      </c>
      <c r="R24" s="14">
        <f t="shared" si="6"/>
        <v>0.74152619047619</v>
      </c>
      <c r="S24" s="9">
        <v>3018</v>
      </c>
      <c r="T24" s="9">
        <v>16</v>
      </c>
      <c r="U24" s="10">
        <v>0.0053</v>
      </c>
      <c r="V24" s="9">
        <v>1</v>
      </c>
      <c r="W24" s="10">
        <v>0.0003</v>
      </c>
    </row>
    <row r="25" spans="1:23">
      <c r="A25" s="9">
        <v>21</v>
      </c>
      <c r="B25" s="9">
        <v>442058</v>
      </c>
      <c r="C25" s="9" t="s">
        <v>39</v>
      </c>
      <c r="D25" s="9">
        <v>182</v>
      </c>
      <c r="E25" s="10">
        <v>0.8516</v>
      </c>
      <c r="F25" s="11">
        <f t="shared" si="0"/>
        <v>154.9912</v>
      </c>
      <c r="G25" s="9">
        <v>168</v>
      </c>
      <c r="H25" s="10">
        <v>0.6488</v>
      </c>
      <c r="I25" s="11">
        <f t="shared" si="1"/>
        <v>108.9984</v>
      </c>
      <c r="J25" s="9">
        <v>222</v>
      </c>
      <c r="K25" s="10">
        <v>0.6396</v>
      </c>
      <c r="L25" s="11">
        <f t="shared" si="2"/>
        <v>141.9912</v>
      </c>
      <c r="M25" s="9">
        <v>112</v>
      </c>
      <c r="N25" s="10">
        <v>0.9018</v>
      </c>
      <c r="O25" s="11">
        <f t="shared" si="3"/>
        <v>101.0016</v>
      </c>
      <c r="P25" s="13">
        <f t="shared" si="4"/>
        <v>684</v>
      </c>
      <c r="Q25" s="11">
        <f t="shared" si="5"/>
        <v>506.9824</v>
      </c>
      <c r="R25" s="14">
        <f t="shared" si="6"/>
        <v>0.741202339181287</v>
      </c>
      <c r="S25" s="9">
        <v>3702</v>
      </c>
      <c r="T25" s="9">
        <v>25</v>
      </c>
      <c r="U25" s="10">
        <v>0.0068</v>
      </c>
      <c r="V25" s="9">
        <v>0</v>
      </c>
      <c r="W25" s="10">
        <v>0</v>
      </c>
    </row>
    <row r="26" spans="1:23">
      <c r="A26" s="9">
        <v>22</v>
      </c>
      <c r="B26" s="9">
        <v>442057</v>
      </c>
      <c r="C26" s="9" t="s">
        <v>40</v>
      </c>
      <c r="D26" s="9">
        <v>16</v>
      </c>
      <c r="E26" s="10">
        <v>0.8125</v>
      </c>
      <c r="F26" s="11">
        <f t="shared" si="0"/>
        <v>13</v>
      </c>
      <c r="G26" s="9">
        <v>25</v>
      </c>
      <c r="H26" s="10">
        <v>0.84</v>
      </c>
      <c r="I26" s="11">
        <f t="shared" si="1"/>
        <v>21</v>
      </c>
      <c r="J26" s="9">
        <v>98</v>
      </c>
      <c r="K26" s="10">
        <v>0.5816</v>
      </c>
      <c r="L26" s="11">
        <f t="shared" si="2"/>
        <v>56.9968</v>
      </c>
      <c r="M26" s="9">
        <v>72</v>
      </c>
      <c r="N26" s="10">
        <v>0.9028</v>
      </c>
      <c r="O26" s="11">
        <f t="shared" si="3"/>
        <v>65.0016</v>
      </c>
      <c r="P26" s="13">
        <f t="shared" si="4"/>
        <v>211</v>
      </c>
      <c r="Q26" s="11">
        <f t="shared" si="5"/>
        <v>155.9984</v>
      </c>
      <c r="R26" s="14">
        <f t="shared" si="6"/>
        <v>0.739328909952607</v>
      </c>
      <c r="S26" s="9">
        <v>3409</v>
      </c>
      <c r="T26" s="9">
        <v>15</v>
      </c>
      <c r="U26" s="10">
        <v>0.0044</v>
      </c>
      <c r="V26" s="9">
        <v>0</v>
      </c>
      <c r="W26" s="10">
        <v>0</v>
      </c>
    </row>
    <row r="27" spans="1:23">
      <c r="A27" s="9">
        <v>23</v>
      </c>
      <c r="B27" s="9">
        <v>442090</v>
      </c>
      <c r="C27" s="9" t="s">
        <v>41</v>
      </c>
      <c r="D27" s="9">
        <v>97</v>
      </c>
      <c r="E27" s="10">
        <v>0.866</v>
      </c>
      <c r="F27" s="11">
        <f t="shared" si="0"/>
        <v>84.002</v>
      </c>
      <c r="G27" s="9">
        <v>70</v>
      </c>
      <c r="H27" s="10">
        <v>0.6857</v>
      </c>
      <c r="I27" s="11">
        <f t="shared" si="1"/>
        <v>47.999</v>
      </c>
      <c r="J27" s="9">
        <v>82</v>
      </c>
      <c r="K27" s="10">
        <v>0.5244</v>
      </c>
      <c r="L27" s="11">
        <f t="shared" si="2"/>
        <v>43.0008</v>
      </c>
      <c r="M27" s="9">
        <v>54</v>
      </c>
      <c r="N27" s="10">
        <v>0.9074</v>
      </c>
      <c r="O27" s="11">
        <f t="shared" si="3"/>
        <v>48.9996</v>
      </c>
      <c r="P27" s="13">
        <f t="shared" si="4"/>
        <v>303</v>
      </c>
      <c r="Q27" s="11">
        <f t="shared" si="5"/>
        <v>224.0014</v>
      </c>
      <c r="R27" s="14">
        <f t="shared" si="6"/>
        <v>0.739278547854785</v>
      </c>
      <c r="S27" s="9">
        <v>1222</v>
      </c>
      <c r="T27" s="9">
        <v>6</v>
      </c>
      <c r="U27" s="10">
        <v>0.0049</v>
      </c>
      <c r="V27" s="9">
        <v>0</v>
      </c>
      <c r="W27" s="10">
        <v>0</v>
      </c>
    </row>
    <row r="28" spans="1:23">
      <c r="A28" s="9">
        <v>24</v>
      </c>
      <c r="B28" s="9">
        <v>442056</v>
      </c>
      <c r="C28" s="9" t="s">
        <v>42</v>
      </c>
      <c r="D28" s="9">
        <v>53</v>
      </c>
      <c r="E28" s="10">
        <v>0.8868</v>
      </c>
      <c r="F28" s="11">
        <f t="shared" si="0"/>
        <v>47.0004</v>
      </c>
      <c r="G28" s="9">
        <v>56</v>
      </c>
      <c r="H28" s="10">
        <v>0.6964</v>
      </c>
      <c r="I28" s="11">
        <f t="shared" si="1"/>
        <v>38.9984</v>
      </c>
      <c r="J28" s="9">
        <v>118</v>
      </c>
      <c r="K28" s="10">
        <v>0.6102</v>
      </c>
      <c r="L28" s="11">
        <f t="shared" si="2"/>
        <v>72.0036</v>
      </c>
      <c r="M28" s="9">
        <v>76</v>
      </c>
      <c r="N28" s="10">
        <v>0.8684</v>
      </c>
      <c r="O28" s="11">
        <f t="shared" si="3"/>
        <v>65.9984</v>
      </c>
      <c r="P28" s="13">
        <f t="shared" si="4"/>
        <v>303</v>
      </c>
      <c r="Q28" s="11">
        <f t="shared" si="5"/>
        <v>224.0008</v>
      </c>
      <c r="R28" s="14">
        <f t="shared" si="6"/>
        <v>0.739276567656766</v>
      </c>
      <c r="S28" s="9">
        <v>5241</v>
      </c>
      <c r="T28" s="9">
        <v>42</v>
      </c>
      <c r="U28" s="10">
        <v>0.008</v>
      </c>
      <c r="V28" s="9">
        <v>0</v>
      </c>
      <c r="W28" s="10">
        <v>0</v>
      </c>
    </row>
    <row r="29" spans="1:23">
      <c r="A29" s="9">
        <v>25</v>
      </c>
      <c r="B29" s="9">
        <v>442048</v>
      </c>
      <c r="C29" s="9" t="s">
        <v>43</v>
      </c>
      <c r="D29" s="9">
        <v>52</v>
      </c>
      <c r="E29" s="10">
        <v>0.8269</v>
      </c>
      <c r="F29" s="11">
        <f t="shared" si="0"/>
        <v>42.9988</v>
      </c>
      <c r="G29" s="9">
        <v>17</v>
      </c>
      <c r="H29" s="10">
        <v>0.7647</v>
      </c>
      <c r="I29" s="11">
        <f t="shared" si="1"/>
        <v>12.9999</v>
      </c>
      <c r="J29" s="9">
        <v>33</v>
      </c>
      <c r="K29" s="10">
        <v>0.5455</v>
      </c>
      <c r="L29" s="11">
        <f t="shared" si="2"/>
        <v>18.0015</v>
      </c>
      <c r="M29" s="9">
        <v>20</v>
      </c>
      <c r="N29" s="10">
        <v>0.8</v>
      </c>
      <c r="O29" s="11">
        <f t="shared" si="3"/>
        <v>16</v>
      </c>
      <c r="P29" s="13">
        <f t="shared" si="4"/>
        <v>122</v>
      </c>
      <c r="Q29" s="11">
        <f t="shared" si="5"/>
        <v>90.0002</v>
      </c>
      <c r="R29" s="14">
        <f t="shared" si="6"/>
        <v>0.737706557377049</v>
      </c>
      <c r="S29" s="9">
        <v>940</v>
      </c>
      <c r="T29" s="9">
        <v>6</v>
      </c>
      <c r="U29" s="10">
        <v>0.0064</v>
      </c>
      <c r="V29" s="9">
        <v>0</v>
      </c>
      <c r="W29" s="10">
        <v>0</v>
      </c>
    </row>
    <row r="30" spans="1:23">
      <c r="A30" s="9">
        <v>26</v>
      </c>
      <c r="B30" s="9">
        <v>442082</v>
      </c>
      <c r="C30" s="9" t="s">
        <v>44</v>
      </c>
      <c r="D30" s="9">
        <v>226</v>
      </c>
      <c r="E30" s="10">
        <v>0.8761</v>
      </c>
      <c r="F30" s="11">
        <f t="shared" si="0"/>
        <v>197.9986</v>
      </c>
      <c r="G30" s="9">
        <v>147</v>
      </c>
      <c r="H30" s="10">
        <v>0.5442</v>
      </c>
      <c r="I30" s="11">
        <f t="shared" si="1"/>
        <v>79.9974</v>
      </c>
      <c r="J30" s="9">
        <v>205</v>
      </c>
      <c r="K30" s="10">
        <v>0.6146</v>
      </c>
      <c r="L30" s="11">
        <f t="shared" si="2"/>
        <v>125.993</v>
      </c>
      <c r="M30" s="9">
        <v>129</v>
      </c>
      <c r="N30" s="10">
        <v>0.8992</v>
      </c>
      <c r="O30" s="11">
        <f t="shared" si="3"/>
        <v>115.9968</v>
      </c>
      <c r="P30" s="13">
        <f t="shared" si="4"/>
        <v>707</v>
      </c>
      <c r="Q30" s="11">
        <f t="shared" si="5"/>
        <v>519.9858</v>
      </c>
      <c r="R30" s="14">
        <f t="shared" si="6"/>
        <v>0.735482036775106</v>
      </c>
      <c r="S30" s="9">
        <v>3719</v>
      </c>
      <c r="T30" s="9">
        <v>19</v>
      </c>
      <c r="U30" s="10">
        <v>0.0051</v>
      </c>
      <c r="V30" s="9">
        <v>0</v>
      </c>
      <c r="W30" s="10">
        <v>0</v>
      </c>
    </row>
    <row r="31" spans="1:23">
      <c r="A31" s="9">
        <v>27</v>
      </c>
      <c r="B31" s="9">
        <v>442046</v>
      </c>
      <c r="C31" s="9" t="s">
        <v>45</v>
      </c>
      <c r="D31" s="9">
        <v>10</v>
      </c>
      <c r="E31" s="10">
        <v>0.8</v>
      </c>
      <c r="F31" s="11">
        <f t="shared" si="0"/>
        <v>8</v>
      </c>
      <c r="G31" s="9">
        <v>11</v>
      </c>
      <c r="H31" s="10">
        <v>0.6364</v>
      </c>
      <c r="I31" s="11">
        <f t="shared" si="1"/>
        <v>7.0004</v>
      </c>
      <c r="J31" s="9">
        <v>14</v>
      </c>
      <c r="K31" s="10">
        <v>0.5</v>
      </c>
      <c r="L31" s="11">
        <f t="shared" si="2"/>
        <v>7</v>
      </c>
      <c r="M31" s="9">
        <v>14</v>
      </c>
      <c r="N31" s="10">
        <v>1</v>
      </c>
      <c r="O31" s="11">
        <f t="shared" si="3"/>
        <v>14</v>
      </c>
      <c r="P31" s="13">
        <f t="shared" si="4"/>
        <v>49</v>
      </c>
      <c r="Q31" s="11">
        <f t="shared" si="5"/>
        <v>36.0004</v>
      </c>
      <c r="R31" s="14">
        <f t="shared" si="6"/>
        <v>0.734702040816327</v>
      </c>
      <c r="S31" s="9">
        <v>387</v>
      </c>
      <c r="T31" s="9">
        <v>3</v>
      </c>
      <c r="U31" s="10">
        <v>0.0078</v>
      </c>
      <c r="V31" s="9">
        <v>0</v>
      </c>
      <c r="W31" s="10">
        <v>0</v>
      </c>
    </row>
    <row r="32" spans="1:23">
      <c r="A32" s="9">
        <v>28</v>
      </c>
      <c r="B32" s="9">
        <v>442045</v>
      </c>
      <c r="C32" s="9" t="s">
        <v>46</v>
      </c>
      <c r="D32" s="9">
        <v>51</v>
      </c>
      <c r="E32" s="10">
        <v>0.8824</v>
      </c>
      <c r="F32" s="11">
        <f t="shared" si="0"/>
        <v>45.0024</v>
      </c>
      <c r="G32" s="9">
        <v>32</v>
      </c>
      <c r="H32" s="10">
        <v>0.5938</v>
      </c>
      <c r="I32" s="11">
        <f t="shared" si="1"/>
        <v>19.0016</v>
      </c>
      <c r="J32" s="9">
        <v>68</v>
      </c>
      <c r="K32" s="10">
        <v>0.6029</v>
      </c>
      <c r="L32" s="11">
        <f t="shared" si="2"/>
        <v>40.9972</v>
      </c>
      <c r="M32" s="9">
        <v>22</v>
      </c>
      <c r="N32" s="10">
        <v>1</v>
      </c>
      <c r="O32" s="11">
        <f t="shared" si="3"/>
        <v>22</v>
      </c>
      <c r="P32" s="13">
        <f t="shared" si="4"/>
        <v>173</v>
      </c>
      <c r="Q32" s="11">
        <f t="shared" si="5"/>
        <v>127.0012</v>
      </c>
      <c r="R32" s="14">
        <f t="shared" si="6"/>
        <v>0.73411098265896</v>
      </c>
      <c r="S32" s="9">
        <v>1143</v>
      </c>
      <c r="T32" s="9">
        <v>4</v>
      </c>
      <c r="U32" s="10">
        <v>0.0035</v>
      </c>
      <c r="V32" s="9">
        <v>0</v>
      </c>
      <c r="W32" s="10">
        <v>0</v>
      </c>
    </row>
    <row r="33" spans="1:23">
      <c r="A33" s="9">
        <v>29</v>
      </c>
      <c r="B33" s="9">
        <v>442015</v>
      </c>
      <c r="C33" s="9" t="s">
        <v>47</v>
      </c>
      <c r="D33" s="9">
        <v>884</v>
      </c>
      <c r="E33" s="10">
        <v>0.8563</v>
      </c>
      <c r="F33" s="11">
        <f t="shared" si="0"/>
        <v>756.9692</v>
      </c>
      <c r="G33" s="9">
        <v>753</v>
      </c>
      <c r="H33" s="10">
        <v>0.6667</v>
      </c>
      <c r="I33" s="11">
        <f t="shared" si="1"/>
        <v>502.0251</v>
      </c>
      <c r="J33" s="9">
        <v>1213</v>
      </c>
      <c r="K33" s="10">
        <v>0.5589</v>
      </c>
      <c r="L33" s="11">
        <f t="shared" si="2"/>
        <v>677.9457</v>
      </c>
      <c r="M33" s="9">
        <v>847</v>
      </c>
      <c r="N33" s="10">
        <v>0.9103</v>
      </c>
      <c r="O33" s="11">
        <f t="shared" si="3"/>
        <v>771.0241</v>
      </c>
      <c r="P33" s="13">
        <f t="shared" si="4"/>
        <v>3697</v>
      </c>
      <c r="Q33" s="11">
        <f t="shared" si="5"/>
        <v>2707.9641</v>
      </c>
      <c r="R33" s="14">
        <f t="shared" si="6"/>
        <v>0.732476088720584</v>
      </c>
      <c r="S33" s="9">
        <v>22719</v>
      </c>
      <c r="T33" s="9">
        <v>133</v>
      </c>
      <c r="U33" s="10">
        <v>0.0059</v>
      </c>
      <c r="V33" s="9">
        <v>0</v>
      </c>
      <c r="W33" s="10">
        <v>0</v>
      </c>
    </row>
    <row r="34" spans="1:23">
      <c r="A34" s="9">
        <v>30</v>
      </c>
      <c r="B34" s="9">
        <v>442024</v>
      </c>
      <c r="C34" s="9" t="s">
        <v>48</v>
      </c>
      <c r="D34" s="9">
        <v>175</v>
      </c>
      <c r="E34" s="10">
        <v>0.7943</v>
      </c>
      <c r="F34" s="11">
        <f t="shared" si="0"/>
        <v>139.0025</v>
      </c>
      <c r="G34" s="9">
        <v>69</v>
      </c>
      <c r="H34" s="10">
        <v>0.7246</v>
      </c>
      <c r="I34" s="11">
        <f t="shared" si="1"/>
        <v>49.9974</v>
      </c>
      <c r="J34" s="9">
        <v>130</v>
      </c>
      <c r="K34" s="10">
        <v>0.5692</v>
      </c>
      <c r="L34" s="11">
        <f t="shared" si="2"/>
        <v>73.996</v>
      </c>
      <c r="M34" s="9">
        <v>78</v>
      </c>
      <c r="N34" s="10">
        <v>0.8718</v>
      </c>
      <c r="O34" s="11">
        <f t="shared" si="3"/>
        <v>68.0004</v>
      </c>
      <c r="P34" s="13">
        <f t="shared" si="4"/>
        <v>452</v>
      </c>
      <c r="Q34" s="11">
        <f t="shared" si="5"/>
        <v>330.9963</v>
      </c>
      <c r="R34" s="14">
        <f t="shared" si="6"/>
        <v>0.732292699115044</v>
      </c>
      <c r="S34" s="9">
        <v>1965</v>
      </c>
      <c r="T34" s="9">
        <v>4</v>
      </c>
      <c r="U34" s="10">
        <v>0.002</v>
      </c>
      <c r="V34" s="9">
        <v>0</v>
      </c>
      <c r="W34" s="10">
        <v>0</v>
      </c>
    </row>
    <row r="35" spans="1:23">
      <c r="A35" s="9">
        <v>31</v>
      </c>
      <c r="B35" s="9">
        <v>442088</v>
      </c>
      <c r="C35" s="9" t="s">
        <v>49</v>
      </c>
      <c r="D35" s="9">
        <v>67</v>
      </c>
      <c r="E35" s="10">
        <v>0.8507</v>
      </c>
      <c r="F35" s="11">
        <f t="shared" si="0"/>
        <v>56.9969</v>
      </c>
      <c r="G35" s="9">
        <v>32</v>
      </c>
      <c r="H35" s="10">
        <v>0.625</v>
      </c>
      <c r="I35" s="11">
        <f t="shared" si="1"/>
        <v>20</v>
      </c>
      <c r="J35" s="9">
        <v>41</v>
      </c>
      <c r="K35" s="10">
        <v>0.561</v>
      </c>
      <c r="L35" s="11">
        <f t="shared" si="2"/>
        <v>23.001</v>
      </c>
      <c r="M35" s="9">
        <v>16</v>
      </c>
      <c r="N35" s="10">
        <v>0.875</v>
      </c>
      <c r="O35" s="11">
        <f t="shared" si="3"/>
        <v>14</v>
      </c>
      <c r="P35" s="13">
        <f t="shared" si="4"/>
        <v>156</v>
      </c>
      <c r="Q35" s="11">
        <f t="shared" si="5"/>
        <v>113.9979</v>
      </c>
      <c r="R35" s="14">
        <f t="shared" si="6"/>
        <v>0.730755769230769</v>
      </c>
      <c r="S35" s="9">
        <v>602</v>
      </c>
      <c r="T35" s="9">
        <v>3</v>
      </c>
      <c r="U35" s="10">
        <v>0.005</v>
      </c>
      <c r="V35" s="9">
        <v>0</v>
      </c>
      <c r="W35" s="10">
        <v>0</v>
      </c>
    </row>
    <row r="36" spans="1:23">
      <c r="A36" s="9">
        <v>32</v>
      </c>
      <c r="B36" s="9">
        <v>442001</v>
      </c>
      <c r="C36" s="9" t="s">
        <v>50</v>
      </c>
      <c r="D36" s="9">
        <v>1135</v>
      </c>
      <c r="E36" s="10">
        <v>0.8467</v>
      </c>
      <c r="F36" s="11">
        <f t="shared" si="0"/>
        <v>961.0045</v>
      </c>
      <c r="G36" s="9">
        <v>900</v>
      </c>
      <c r="H36" s="10">
        <v>0.6633</v>
      </c>
      <c r="I36" s="11">
        <f t="shared" si="1"/>
        <v>596.97</v>
      </c>
      <c r="J36" s="9">
        <v>1245</v>
      </c>
      <c r="K36" s="10">
        <v>0.5534</v>
      </c>
      <c r="L36" s="11">
        <f t="shared" si="2"/>
        <v>688.983</v>
      </c>
      <c r="M36" s="9">
        <v>780</v>
      </c>
      <c r="N36" s="10">
        <v>0.909</v>
      </c>
      <c r="O36" s="11">
        <f t="shared" si="3"/>
        <v>709.02</v>
      </c>
      <c r="P36" s="13">
        <f t="shared" si="4"/>
        <v>4060</v>
      </c>
      <c r="Q36" s="11">
        <f t="shared" si="5"/>
        <v>2955.9775</v>
      </c>
      <c r="R36" s="14">
        <f t="shared" si="6"/>
        <v>0.728073275862069</v>
      </c>
      <c r="S36" s="9">
        <v>23415</v>
      </c>
      <c r="T36" s="9">
        <v>132</v>
      </c>
      <c r="U36" s="10">
        <v>0.0056</v>
      </c>
      <c r="V36" s="9">
        <v>0</v>
      </c>
      <c r="W36" s="10">
        <v>0</v>
      </c>
    </row>
    <row r="37" spans="1:23">
      <c r="A37" s="9">
        <v>33</v>
      </c>
      <c r="B37" s="9">
        <v>442100</v>
      </c>
      <c r="C37" s="9" t="s">
        <v>51</v>
      </c>
      <c r="D37" s="9">
        <v>193</v>
      </c>
      <c r="E37" s="10">
        <v>0.829</v>
      </c>
      <c r="F37" s="11">
        <f t="shared" si="0"/>
        <v>159.997</v>
      </c>
      <c r="G37" s="9">
        <v>84</v>
      </c>
      <c r="H37" s="10">
        <v>0.6905</v>
      </c>
      <c r="I37" s="11">
        <f t="shared" si="1"/>
        <v>58.002</v>
      </c>
      <c r="J37" s="9">
        <v>73</v>
      </c>
      <c r="K37" s="10">
        <v>0.4247</v>
      </c>
      <c r="L37" s="11">
        <f t="shared" si="2"/>
        <v>31.0031</v>
      </c>
      <c r="M37" s="9">
        <v>36</v>
      </c>
      <c r="N37" s="10">
        <v>0.8889</v>
      </c>
      <c r="O37" s="11">
        <f t="shared" si="3"/>
        <v>32.0004</v>
      </c>
      <c r="P37" s="13">
        <f t="shared" si="4"/>
        <v>386</v>
      </c>
      <c r="Q37" s="11">
        <f t="shared" si="5"/>
        <v>281.0025</v>
      </c>
      <c r="R37" s="14">
        <f t="shared" si="6"/>
        <v>0.727985751295337</v>
      </c>
      <c r="S37" s="9">
        <v>377</v>
      </c>
      <c r="T37" s="9">
        <v>1</v>
      </c>
      <c r="U37" s="10">
        <v>0.0027</v>
      </c>
      <c r="V37" s="9">
        <v>0</v>
      </c>
      <c r="W37" s="10">
        <v>0</v>
      </c>
    </row>
    <row r="38" spans="1:23">
      <c r="A38" s="9">
        <v>34</v>
      </c>
      <c r="B38" s="9">
        <v>442073</v>
      </c>
      <c r="C38" s="9" t="s">
        <v>52</v>
      </c>
      <c r="D38" s="9">
        <v>71</v>
      </c>
      <c r="E38" s="10">
        <v>0.831</v>
      </c>
      <c r="F38" s="11">
        <f t="shared" si="0"/>
        <v>59.001</v>
      </c>
      <c r="G38" s="9">
        <v>70</v>
      </c>
      <c r="H38" s="10">
        <v>0.6571</v>
      </c>
      <c r="I38" s="11">
        <f t="shared" si="1"/>
        <v>45.997</v>
      </c>
      <c r="J38" s="9">
        <v>83</v>
      </c>
      <c r="K38" s="10">
        <v>0.6145</v>
      </c>
      <c r="L38" s="11">
        <f t="shared" si="2"/>
        <v>51.0035</v>
      </c>
      <c r="M38" s="9">
        <v>37</v>
      </c>
      <c r="N38" s="10">
        <v>0.9189</v>
      </c>
      <c r="O38" s="11">
        <f t="shared" si="3"/>
        <v>33.9993</v>
      </c>
      <c r="P38" s="13">
        <f t="shared" si="4"/>
        <v>261</v>
      </c>
      <c r="Q38" s="11">
        <f t="shared" si="5"/>
        <v>190.0008</v>
      </c>
      <c r="R38" s="14">
        <f t="shared" si="6"/>
        <v>0.727972413793103</v>
      </c>
      <c r="S38" s="9">
        <v>1775</v>
      </c>
      <c r="T38" s="9">
        <v>11</v>
      </c>
      <c r="U38" s="10">
        <v>0.0062</v>
      </c>
      <c r="V38" s="9">
        <v>0</v>
      </c>
      <c r="W38" s="10">
        <v>0</v>
      </c>
    </row>
    <row r="39" spans="1:23">
      <c r="A39" s="9">
        <v>35</v>
      </c>
      <c r="B39" s="9">
        <v>442035</v>
      </c>
      <c r="C39" s="9" t="s">
        <v>53</v>
      </c>
      <c r="D39" s="9">
        <v>85</v>
      </c>
      <c r="E39" s="10">
        <v>0.8235</v>
      </c>
      <c r="F39" s="11">
        <f t="shared" si="0"/>
        <v>69.9975</v>
      </c>
      <c r="G39" s="9">
        <v>91</v>
      </c>
      <c r="H39" s="10">
        <v>0.6703</v>
      </c>
      <c r="I39" s="11">
        <f t="shared" si="1"/>
        <v>60.9973</v>
      </c>
      <c r="J39" s="9">
        <v>125</v>
      </c>
      <c r="K39" s="10">
        <v>0.568</v>
      </c>
      <c r="L39" s="11">
        <f t="shared" si="2"/>
        <v>71</v>
      </c>
      <c r="M39" s="9">
        <v>104</v>
      </c>
      <c r="N39" s="10">
        <v>0.8846</v>
      </c>
      <c r="O39" s="11">
        <f t="shared" si="3"/>
        <v>91.9984</v>
      </c>
      <c r="P39" s="13">
        <f t="shared" si="4"/>
        <v>405</v>
      </c>
      <c r="Q39" s="11">
        <f t="shared" si="5"/>
        <v>293.9932</v>
      </c>
      <c r="R39" s="14">
        <f t="shared" si="6"/>
        <v>0.725909135802469</v>
      </c>
      <c r="S39" s="9">
        <v>2268</v>
      </c>
      <c r="T39" s="9">
        <v>21</v>
      </c>
      <c r="U39" s="10">
        <v>0.0093</v>
      </c>
      <c r="V39" s="9">
        <v>0</v>
      </c>
      <c r="W39" s="10">
        <v>0</v>
      </c>
    </row>
    <row r="40" spans="1:23">
      <c r="A40" s="9">
        <v>36</v>
      </c>
      <c r="B40" s="9">
        <v>442086</v>
      </c>
      <c r="C40" s="9" t="s">
        <v>54</v>
      </c>
      <c r="D40" s="9">
        <v>109</v>
      </c>
      <c r="E40" s="10">
        <v>0.8899</v>
      </c>
      <c r="F40" s="11">
        <f t="shared" si="0"/>
        <v>96.9991</v>
      </c>
      <c r="G40" s="9">
        <v>81</v>
      </c>
      <c r="H40" s="10">
        <v>0.6543</v>
      </c>
      <c r="I40" s="11">
        <f t="shared" si="1"/>
        <v>52.9983</v>
      </c>
      <c r="J40" s="9">
        <v>88</v>
      </c>
      <c r="K40" s="10">
        <v>0.4886</v>
      </c>
      <c r="L40" s="11">
        <f t="shared" si="2"/>
        <v>42.9968</v>
      </c>
      <c r="M40" s="9">
        <v>40</v>
      </c>
      <c r="N40" s="10">
        <v>0.925</v>
      </c>
      <c r="O40" s="11">
        <f t="shared" si="3"/>
        <v>37</v>
      </c>
      <c r="P40" s="13">
        <f t="shared" si="4"/>
        <v>318</v>
      </c>
      <c r="Q40" s="11">
        <f t="shared" si="5"/>
        <v>229.9942</v>
      </c>
      <c r="R40" s="14">
        <f t="shared" si="6"/>
        <v>0.723252201257862</v>
      </c>
      <c r="S40" s="9">
        <v>945</v>
      </c>
      <c r="T40" s="9">
        <v>6</v>
      </c>
      <c r="U40" s="10">
        <v>0.0063</v>
      </c>
      <c r="V40" s="9">
        <v>0</v>
      </c>
      <c r="W40" s="10">
        <v>0</v>
      </c>
    </row>
    <row r="41" spans="1:23">
      <c r="A41" s="9">
        <v>37</v>
      </c>
      <c r="B41" s="9">
        <v>442042</v>
      </c>
      <c r="C41" s="9" t="s">
        <v>55</v>
      </c>
      <c r="D41" s="9">
        <v>46</v>
      </c>
      <c r="E41" s="10">
        <v>0.9565</v>
      </c>
      <c r="F41" s="11">
        <f t="shared" si="0"/>
        <v>43.999</v>
      </c>
      <c r="G41" s="9">
        <v>73</v>
      </c>
      <c r="H41" s="10">
        <v>0.4932</v>
      </c>
      <c r="I41" s="11">
        <f t="shared" si="1"/>
        <v>36.0036</v>
      </c>
      <c r="J41" s="9">
        <v>82</v>
      </c>
      <c r="K41" s="10">
        <v>0.6463</v>
      </c>
      <c r="L41" s="11">
        <f t="shared" si="2"/>
        <v>52.9966</v>
      </c>
      <c r="M41" s="9">
        <v>63</v>
      </c>
      <c r="N41" s="10">
        <v>0.9048</v>
      </c>
      <c r="O41" s="11">
        <f t="shared" si="3"/>
        <v>57.0024</v>
      </c>
      <c r="P41" s="13">
        <f t="shared" si="4"/>
        <v>264</v>
      </c>
      <c r="Q41" s="11">
        <f t="shared" si="5"/>
        <v>190.0016</v>
      </c>
      <c r="R41" s="14">
        <f t="shared" si="6"/>
        <v>0.71970303030303</v>
      </c>
      <c r="S41" s="9">
        <v>1880</v>
      </c>
      <c r="T41" s="9">
        <v>9</v>
      </c>
      <c r="U41" s="10">
        <v>0.0048</v>
      </c>
      <c r="V41" s="9">
        <v>0</v>
      </c>
      <c r="W41" s="10">
        <v>0</v>
      </c>
    </row>
    <row r="42" spans="1:23">
      <c r="A42" s="9">
        <v>38</v>
      </c>
      <c r="B42" s="9">
        <v>442029</v>
      </c>
      <c r="C42" s="9" t="s">
        <v>56</v>
      </c>
      <c r="D42" s="9">
        <v>313</v>
      </c>
      <c r="E42" s="10">
        <v>0.8307</v>
      </c>
      <c r="F42" s="11">
        <f t="shared" si="0"/>
        <v>260.0091</v>
      </c>
      <c r="G42" s="9">
        <v>219</v>
      </c>
      <c r="H42" s="10">
        <v>0.5982</v>
      </c>
      <c r="I42" s="11">
        <f t="shared" si="1"/>
        <v>131.0058</v>
      </c>
      <c r="J42" s="9">
        <v>194</v>
      </c>
      <c r="K42" s="10">
        <v>0.5464</v>
      </c>
      <c r="L42" s="11">
        <f t="shared" si="2"/>
        <v>106.0016</v>
      </c>
      <c r="M42" s="9">
        <v>126</v>
      </c>
      <c r="N42" s="10">
        <v>0.9127</v>
      </c>
      <c r="O42" s="11">
        <f t="shared" si="3"/>
        <v>115.0002</v>
      </c>
      <c r="P42" s="13">
        <f t="shared" si="4"/>
        <v>852</v>
      </c>
      <c r="Q42" s="11">
        <f t="shared" si="5"/>
        <v>612.0167</v>
      </c>
      <c r="R42" s="14">
        <f t="shared" si="6"/>
        <v>0.718329460093897</v>
      </c>
      <c r="S42" s="9">
        <v>2603</v>
      </c>
      <c r="T42" s="9">
        <v>16</v>
      </c>
      <c r="U42" s="10">
        <v>0.0061</v>
      </c>
      <c r="V42" s="9">
        <v>0</v>
      </c>
      <c r="W42" s="10">
        <v>0</v>
      </c>
    </row>
    <row r="43" spans="1:23">
      <c r="A43" s="9">
        <v>39</v>
      </c>
      <c r="B43" s="9">
        <v>442074</v>
      </c>
      <c r="C43" s="9" t="s">
        <v>57</v>
      </c>
      <c r="D43" s="9">
        <v>99</v>
      </c>
      <c r="E43" s="10">
        <v>0.7576</v>
      </c>
      <c r="F43" s="11">
        <f t="shared" si="0"/>
        <v>75.0024</v>
      </c>
      <c r="G43" s="9">
        <v>59</v>
      </c>
      <c r="H43" s="10">
        <v>0.6949</v>
      </c>
      <c r="I43" s="11">
        <f t="shared" si="1"/>
        <v>40.9991</v>
      </c>
      <c r="J43" s="9">
        <v>107</v>
      </c>
      <c r="K43" s="10">
        <v>0.6168</v>
      </c>
      <c r="L43" s="11">
        <f t="shared" si="2"/>
        <v>65.9976</v>
      </c>
      <c r="M43" s="9">
        <v>80</v>
      </c>
      <c r="N43" s="10">
        <v>0.8125</v>
      </c>
      <c r="O43" s="11">
        <f t="shared" si="3"/>
        <v>65</v>
      </c>
      <c r="P43" s="13">
        <f t="shared" si="4"/>
        <v>345</v>
      </c>
      <c r="Q43" s="11">
        <f t="shared" si="5"/>
        <v>246.9991</v>
      </c>
      <c r="R43" s="14">
        <f t="shared" si="6"/>
        <v>0.715939420289855</v>
      </c>
      <c r="S43" s="9">
        <v>2596</v>
      </c>
      <c r="T43" s="9">
        <v>11</v>
      </c>
      <c r="U43" s="10">
        <v>0.0042</v>
      </c>
      <c r="V43" s="9">
        <v>0</v>
      </c>
      <c r="W43" s="10">
        <v>0</v>
      </c>
    </row>
    <row r="44" spans="1:23">
      <c r="A44" s="9">
        <v>40</v>
      </c>
      <c r="B44" s="9">
        <v>442095</v>
      </c>
      <c r="C44" s="9" t="s">
        <v>58</v>
      </c>
      <c r="D44" s="9">
        <v>20</v>
      </c>
      <c r="E44" s="10">
        <v>0.75</v>
      </c>
      <c r="F44" s="11">
        <f t="shared" si="0"/>
        <v>15</v>
      </c>
      <c r="G44" s="9">
        <v>16</v>
      </c>
      <c r="H44" s="10">
        <v>0.8125</v>
      </c>
      <c r="I44" s="11">
        <f t="shared" si="1"/>
        <v>13</v>
      </c>
      <c r="J44" s="9">
        <v>35</v>
      </c>
      <c r="K44" s="10">
        <v>0.5143</v>
      </c>
      <c r="L44" s="11">
        <f t="shared" si="2"/>
        <v>18.0005</v>
      </c>
      <c r="M44" s="9">
        <v>17</v>
      </c>
      <c r="N44" s="10">
        <v>1</v>
      </c>
      <c r="O44" s="11">
        <f t="shared" si="3"/>
        <v>17</v>
      </c>
      <c r="P44" s="13">
        <f t="shared" si="4"/>
        <v>88</v>
      </c>
      <c r="Q44" s="11">
        <f t="shared" si="5"/>
        <v>63.0005</v>
      </c>
      <c r="R44" s="14">
        <f t="shared" si="6"/>
        <v>0.715914772727273</v>
      </c>
      <c r="S44" s="9">
        <v>334</v>
      </c>
      <c r="T44" s="9">
        <v>0</v>
      </c>
      <c r="U44" s="10">
        <v>0</v>
      </c>
      <c r="V44" s="9">
        <v>0</v>
      </c>
      <c r="W44" s="10">
        <v>0</v>
      </c>
    </row>
    <row r="45" spans="1:23">
      <c r="A45" s="9">
        <v>41</v>
      </c>
      <c r="B45" s="9">
        <v>442018</v>
      </c>
      <c r="C45" s="9" t="s">
        <v>59</v>
      </c>
      <c r="D45" s="9">
        <v>19</v>
      </c>
      <c r="E45" s="10">
        <v>0.7895</v>
      </c>
      <c r="F45" s="11">
        <f t="shared" si="0"/>
        <v>15.0005</v>
      </c>
      <c r="G45" s="9">
        <v>8</v>
      </c>
      <c r="H45" s="10">
        <v>0.75</v>
      </c>
      <c r="I45" s="11">
        <f t="shared" si="1"/>
        <v>6</v>
      </c>
      <c r="J45" s="9">
        <v>45</v>
      </c>
      <c r="K45" s="10">
        <v>0.5556</v>
      </c>
      <c r="L45" s="11">
        <f t="shared" si="2"/>
        <v>25.002</v>
      </c>
      <c r="M45" s="9">
        <v>23</v>
      </c>
      <c r="N45" s="10">
        <v>0.9565</v>
      </c>
      <c r="O45" s="11">
        <f t="shared" si="3"/>
        <v>21.9995</v>
      </c>
      <c r="P45" s="13">
        <f t="shared" si="4"/>
        <v>95</v>
      </c>
      <c r="Q45" s="11">
        <f t="shared" si="5"/>
        <v>68.002</v>
      </c>
      <c r="R45" s="14">
        <f t="shared" si="6"/>
        <v>0.715810526315789</v>
      </c>
      <c r="S45" s="9">
        <v>783</v>
      </c>
      <c r="T45" s="9">
        <v>5</v>
      </c>
      <c r="U45" s="10">
        <v>0.0064</v>
      </c>
      <c r="V45" s="9">
        <v>0</v>
      </c>
      <c r="W45" s="10">
        <v>0</v>
      </c>
    </row>
    <row r="46" spans="1:23">
      <c r="A46" s="9">
        <v>42</v>
      </c>
      <c r="B46" s="9">
        <v>442011</v>
      </c>
      <c r="C46" s="9" t="s">
        <v>60</v>
      </c>
      <c r="D46" s="9">
        <v>281</v>
      </c>
      <c r="E46" s="10">
        <v>0.8399</v>
      </c>
      <c r="F46" s="11">
        <f t="shared" si="0"/>
        <v>236.0119</v>
      </c>
      <c r="G46" s="9">
        <v>167</v>
      </c>
      <c r="H46" s="10">
        <v>0.6347</v>
      </c>
      <c r="I46" s="11">
        <f t="shared" si="1"/>
        <v>105.9949</v>
      </c>
      <c r="J46" s="9">
        <v>255</v>
      </c>
      <c r="K46" s="10">
        <v>0.5098</v>
      </c>
      <c r="L46" s="11">
        <f t="shared" si="2"/>
        <v>129.999</v>
      </c>
      <c r="M46" s="9">
        <v>138</v>
      </c>
      <c r="N46" s="10">
        <v>0.9275</v>
      </c>
      <c r="O46" s="11">
        <f t="shared" si="3"/>
        <v>127.995</v>
      </c>
      <c r="P46" s="13">
        <f t="shared" si="4"/>
        <v>841</v>
      </c>
      <c r="Q46" s="11">
        <f t="shared" si="5"/>
        <v>600.0008</v>
      </c>
      <c r="R46" s="14">
        <f t="shared" si="6"/>
        <v>0.713437336504162</v>
      </c>
      <c r="S46" s="9">
        <v>2238</v>
      </c>
      <c r="T46" s="9">
        <v>19</v>
      </c>
      <c r="U46" s="10">
        <v>0.0085</v>
      </c>
      <c r="V46" s="9">
        <v>0</v>
      </c>
      <c r="W46" s="10">
        <v>0</v>
      </c>
    </row>
    <row r="47" spans="1:23">
      <c r="A47" s="9">
        <v>43</v>
      </c>
      <c r="B47" s="9">
        <v>442009</v>
      </c>
      <c r="C47" s="9" t="s">
        <v>61</v>
      </c>
      <c r="D47" s="9">
        <v>381</v>
      </c>
      <c r="E47" s="10">
        <v>0.8346</v>
      </c>
      <c r="F47" s="11">
        <f t="shared" si="0"/>
        <v>317.9826</v>
      </c>
      <c r="G47" s="9">
        <v>280</v>
      </c>
      <c r="H47" s="10">
        <v>0.6107</v>
      </c>
      <c r="I47" s="11">
        <f t="shared" si="1"/>
        <v>170.996</v>
      </c>
      <c r="J47" s="9">
        <v>397</v>
      </c>
      <c r="K47" s="10">
        <v>0.5567</v>
      </c>
      <c r="L47" s="11">
        <f t="shared" si="2"/>
        <v>221.0099</v>
      </c>
      <c r="M47" s="9">
        <v>205</v>
      </c>
      <c r="N47" s="10">
        <v>0.9171</v>
      </c>
      <c r="O47" s="11">
        <f t="shared" si="3"/>
        <v>188.0055</v>
      </c>
      <c r="P47" s="13">
        <f t="shared" si="4"/>
        <v>1263</v>
      </c>
      <c r="Q47" s="11">
        <f t="shared" si="5"/>
        <v>897.994</v>
      </c>
      <c r="R47" s="14">
        <f t="shared" si="6"/>
        <v>0.711000791765637</v>
      </c>
      <c r="S47" s="9">
        <v>6472</v>
      </c>
      <c r="T47" s="9">
        <v>28</v>
      </c>
      <c r="U47" s="10">
        <v>0.0043</v>
      </c>
      <c r="V47" s="9">
        <v>0</v>
      </c>
      <c r="W47" s="10">
        <v>0</v>
      </c>
    </row>
    <row r="48" spans="1:23">
      <c r="A48" s="9">
        <v>44</v>
      </c>
      <c r="B48" s="9">
        <v>442039</v>
      </c>
      <c r="C48" s="9" t="s">
        <v>62</v>
      </c>
      <c r="D48" s="9">
        <v>449</v>
      </c>
      <c r="E48" s="10">
        <v>0.853</v>
      </c>
      <c r="F48" s="11">
        <f t="shared" si="0"/>
        <v>382.997</v>
      </c>
      <c r="G48" s="9">
        <v>401</v>
      </c>
      <c r="H48" s="10">
        <v>0.601</v>
      </c>
      <c r="I48" s="11">
        <f t="shared" si="1"/>
        <v>241.001</v>
      </c>
      <c r="J48" s="9">
        <v>689</v>
      </c>
      <c r="K48" s="10">
        <v>0.5515</v>
      </c>
      <c r="L48" s="11">
        <f t="shared" si="2"/>
        <v>379.9835</v>
      </c>
      <c r="M48" s="9">
        <v>443</v>
      </c>
      <c r="N48" s="10">
        <v>0.9029</v>
      </c>
      <c r="O48" s="11">
        <f t="shared" si="3"/>
        <v>399.9847</v>
      </c>
      <c r="P48" s="13">
        <f t="shared" si="4"/>
        <v>1982</v>
      </c>
      <c r="Q48" s="11">
        <f t="shared" si="5"/>
        <v>1403.9662</v>
      </c>
      <c r="R48" s="14">
        <f t="shared" si="6"/>
        <v>0.708358324924319</v>
      </c>
      <c r="S48" s="9">
        <v>10744</v>
      </c>
      <c r="T48" s="9">
        <v>63</v>
      </c>
      <c r="U48" s="10">
        <v>0.0059</v>
      </c>
      <c r="V48" s="9">
        <v>0</v>
      </c>
      <c r="W48" s="10">
        <v>0</v>
      </c>
    </row>
    <row r="49" spans="1:23">
      <c r="A49" s="9">
        <v>45</v>
      </c>
      <c r="B49" s="9">
        <v>442096</v>
      </c>
      <c r="C49" s="9" t="s">
        <v>63</v>
      </c>
      <c r="D49" s="9">
        <v>155</v>
      </c>
      <c r="E49" s="10">
        <v>0.8323</v>
      </c>
      <c r="F49" s="11">
        <f t="shared" si="0"/>
        <v>129.0065</v>
      </c>
      <c r="G49" s="9">
        <v>93</v>
      </c>
      <c r="H49" s="10">
        <v>0.6129</v>
      </c>
      <c r="I49" s="11">
        <f t="shared" si="1"/>
        <v>56.9997</v>
      </c>
      <c r="J49" s="9">
        <v>105</v>
      </c>
      <c r="K49" s="10">
        <v>0.5238</v>
      </c>
      <c r="L49" s="11">
        <f t="shared" si="2"/>
        <v>54.999</v>
      </c>
      <c r="M49" s="9">
        <v>55</v>
      </c>
      <c r="N49" s="10">
        <v>0.8727</v>
      </c>
      <c r="O49" s="11">
        <f t="shared" si="3"/>
        <v>47.9985</v>
      </c>
      <c r="P49" s="13">
        <f t="shared" si="4"/>
        <v>408</v>
      </c>
      <c r="Q49" s="11">
        <f t="shared" si="5"/>
        <v>289.0037</v>
      </c>
      <c r="R49" s="14">
        <f t="shared" si="6"/>
        <v>0.708342401960784</v>
      </c>
      <c r="S49" s="9">
        <v>673</v>
      </c>
      <c r="T49" s="9">
        <v>6</v>
      </c>
      <c r="U49" s="10">
        <v>0.0089</v>
      </c>
      <c r="V49" s="9">
        <v>1</v>
      </c>
      <c r="W49" s="10">
        <v>0.0015</v>
      </c>
    </row>
    <row r="50" spans="1:23">
      <c r="A50" s="9">
        <v>46</v>
      </c>
      <c r="B50" s="9">
        <v>442016</v>
      </c>
      <c r="C50" s="9" t="s">
        <v>64</v>
      </c>
      <c r="D50" s="9">
        <v>201</v>
      </c>
      <c r="E50" s="10">
        <v>0.8458</v>
      </c>
      <c r="F50" s="11">
        <f t="shared" si="0"/>
        <v>170.0058</v>
      </c>
      <c r="G50" s="9">
        <v>125</v>
      </c>
      <c r="H50" s="10">
        <v>0.592</v>
      </c>
      <c r="I50" s="11">
        <f t="shared" si="1"/>
        <v>74</v>
      </c>
      <c r="J50" s="9">
        <v>179</v>
      </c>
      <c r="K50" s="10">
        <v>0.5084</v>
      </c>
      <c r="L50" s="11">
        <f t="shared" si="2"/>
        <v>91.0036</v>
      </c>
      <c r="M50" s="9">
        <v>96</v>
      </c>
      <c r="N50" s="10">
        <v>0.9167</v>
      </c>
      <c r="O50" s="11">
        <f t="shared" si="3"/>
        <v>88.0032</v>
      </c>
      <c r="P50" s="13">
        <f t="shared" si="4"/>
        <v>601</v>
      </c>
      <c r="Q50" s="11">
        <f t="shared" si="5"/>
        <v>423.0126</v>
      </c>
      <c r="R50" s="14">
        <f t="shared" si="6"/>
        <v>0.703847920133111</v>
      </c>
      <c r="S50" s="9">
        <v>4328</v>
      </c>
      <c r="T50" s="9">
        <v>25</v>
      </c>
      <c r="U50" s="10">
        <v>0.0058</v>
      </c>
      <c r="V50" s="9">
        <v>0</v>
      </c>
      <c r="W50" s="10">
        <v>0</v>
      </c>
    </row>
    <row r="51" spans="1:23">
      <c r="A51" s="9">
        <v>47</v>
      </c>
      <c r="B51" s="9">
        <v>442077</v>
      </c>
      <c r="C51" s="9" t="s">
        <v>65</v>
      </c>
      <c r="D51" s="9">
        <v>67</v>
      </c>
      <c r="E51" s="10">
        <v>0.8209</v>
      </c>
      <c r="F51" s="11">
        <f t="shared" si="0"/>
        <v>55.0003</v>
      </c>
      <c r="G51" s="9">
        <v>74</v>
      </c>
      <c r="H51" s="10">
        <v>0.6351</v>
      </c>
      <c r="I51" s="11">
        <f t="shared" si="1"/>
        <v>46.9974</v>
      </c>
      <c r="J51" s="9">
        <v>107</v>
      </c>
      <c r="K51" s="10">
        <v>0.6262</v>
      </c>
      <c r="L51" s="11">
        <f t="shared" si="2"/>
        <v>67.0034</v>
      </c>
      <c r="M51" s="9">
        <v>42</v>
      </c>
      <c r="N51" s="10">
        <v>0.8333</v>
      </c>
      <c r="O51" s="11">
        <f t="shared" si="3"/>
        <v>34.9986</v>
      </c>
      <c r="P51" s="13">
        <f t="shared" si="4"/>
        <v>290</v>
      </c>
      <c r="Q51" s="11">
        <f t="shared" si="5"/>
        <v>203.9997</v>
      </c>
      <c r="R51" s="14">
        <f t="shared" si="6"/>
        <v>0.70344724137931</v>
      </c>
      <c r="S51" s="9">
        <v>1398</v>
      </c>
      <c r="T51" s="9">
        <v>8</v>
      </c>
      <c r="U51" s="10">
        <v>0.0057</v>
      </c>
      <c r="V51" s="9">
        <v>0</v>
      </c>
      <c r="W51" s="10">
        <v>0</v>
      </c>
    </row>
    <row r="52" spans="1:23">
      <c r="A52" s="9">
        <v>48</v>
      </c>
      <c r="B52" s="9">
        <v>442079</v>
      </c>
      <c r="C52" s="9" t="s">
        <v>66</v>
      </c>
      <c r="D52" s="9">
        <v>16</v>
      </c>
      <c r="E52" s="10">
        <v>0.9375</v>
      </c>
      <c r="F52" s="11">
        <f t="shared" si="0"/>
        <v>15</v>
      </c>
      <c r="G52" s="9">
        <v>10</v>
      </c>
      <c r="H52" s="10">
        <v>0.5</v>
      </c>
      <c r="I52" s="11">
        <f t="shared" si="1"/>
        <v>5</v>
      </c>
      <c r="J52" s="9">
        <v>26</v>
      </c>
      <c r="K52" s="10">
        <v>0.5385</v>
      </c>
      <c r="L52" s="11">
        <f t="shared" si="2"/>
        <v>14.001</v>
      </c>
      <c r="M52" s="9">
        <v>12</v>
      </c>
      <c r="N52" s="10">
        <v>0.9167</v>
      </c>
      <c r="O52" s="11">
        <f t="shared" si="3"/>
        <v>11.0004</v>
      </c>
      <c r="P52" s="13">
        <f t="shared" si="4"/>
        <v>64</v>
      </c>
      <c r="Q52" s="11">
        <f t="shared" si="5"/>
        <v>45.0014</v>
      </c>
      <c r="R52" s="14">
        <f t="shared" si="6"/>
        <v>0.703146875</v>
      </c>
      <c r="S52" s="9">
        <v>579</v>
      </c>
      <c r="T52" s="9">
        <v>4</v>
      </c>
      <c r="U52" s="10">
        <v>0.0069</v>
      </c>
      <c r="V52" s="9">
        <v>0</v>
      </c>
      <c r="W52" s="10">
        <v>0</v>
      </c>
    </row>
    <row r="53" spans="1:23">
      <c r="A53" s="9">
        <v>49</v>
      </c>
      <c r="B53" s="9">
        <v>442017</v>
      </c>
      <c r="C53" s="9" t="s">
        <v>67</v>
      </c>
      <c r="D53" s="9">
        <v>160</v>
      </c>
      <c r="E53" s="10">
        <v>0.7875</v>
      </c>
      <c r="F53" s="11">
        <f t="shared" si="0"/>
        <v>126</v>
      </c>
      <c r="G53" s="9">
        <v>144</v>
      </c>
      <c r="H53" s="10">
        <v>0.6528</v>
      </c>
      <c r="I53" s="11">
        <f t="shared" si="1"/>
        <v>94.0032</v>
      </c>
      <c r="J53" s="9">
        <v>235</v>
      </c>
      <c r="K53" s="10">
        <v>0.5617</v>
      </c>
      <c r="L53" s="11">
        <f t="shared" si="2"/>
        <v>131.9995</v>
      </c>
      <c r="M53" s="9">
        <v>149</v>
      </c>
      <c r="N53" s="10">
        <v>0.8792</v>
      </c>
      <c r="O53" s="11">
        <f t="shared" si="3"/>
        <v>131.0008</v>
      </c>
      <c r="P53" s="13">
        <f t="shared" si="4"/>
        <v>688</v>
      </c>
      <c r="Q53" s="11">
        <f t="shared" si="5"/>
        <v>483.0035</v>
      </c>
      <c r="R53" s="14">
        <f t="shared" si="6"/>
        <v>0.702039970930233</v>
      </c>
      <c r="S53" s="9">
        <v>3620</v>
      </c>
      <c r="T53" s="9">
        <v>13</v>
      </c>
      <c r="U53" s="10">
        <v>0.0036</v>
      </c>
      <c r="V53" s="9">
        <v>0</v>
      </c>
      <c r="W53" s="10">
        <v>0</v>
      </c>
    </row>
    <row r="54" spans="1:23">
      <c r="A54" s="9">
        <v>50</v>
      </c>
      <c r="B54" s="9">
        <v>442067</v>
      </c>
      <c r="C54" s="9" t="s">
        <v>68</v>
      </c>
      <c r="D54" s="9">
        <v>96</v>
      </c>
      <c r="E54" s="10">
        <v>0.8229</v>
      </c>
      <c r="F54" s="11">
        <f t="shared" si="0"/>
        <v>78.9984</v>
      </c>
      <c r="G54" s="9">
        <v>100</v>
      </c>
      <c r="H54" s="10">
        <v>0.59</v>
      </c>
      <c r="I54" s="11">
        <f t="shared" si="1"/>
        <v>59</v>
      </c>
      <c r="J54" s="9">
        <v>76</v>
      </c>
      <c r="K54" s="10">
        <v>0.5921</v>
      </c>
      <c r="L54" s="11">
        <f t="shared" si="2"/>
        <v>44.9996</v>
      </c>
      <c r="M54" s="9">
        <v>46</v>
      </c>
      <c r="N54" s="10">
        <v>0.8696</v>
      </c>
      <c r="O54" s="11">
        <f t="shared" si="3"/>
        <v>40.0016</v>
      </c>
      <c r="P54" s="13">
        <f t="shared" si="4"/>
        <v>318</v>
      </c>
      <c r="Q54" s="11">
        <f t="shared" si="5"/>
        <v>222.9996</v>
      </c>
      <c r="R54" s="14">
        <f t="shared" si="6"/>
        <v>0.701256603773585</v>
      </c>
      <c r="S54" s="9">
        <v>1870</v>
      </c>
      <c r="T54" s="9">
        <v>9</v>
      </c>
      <c r="U54" s="10">
        <v>0.0048</v>
      </c>
      <c r="V54" s="9">
        <v>0</v>
      </c>
      <c r="W54" s="10">
        <v>0</v>
      </c>
    </row>
    <row r="55" spans="1:23">
      <c r="A55" s="9">
        <v>51</v>
      </c>
      <c r="B55" s="9">
        <v>442044</v>
      </c>
      <c r="C55" s="9" t="s">
        <v>69</v>
      </c>
      <c r="D55" s="9">
        <v>62</v>
      </c>
      <c r="E55" s="10">
        <v>0.8226</v>
      </c>
      <c r="F55" s="11">
        <f t="shared" si="0"/>
        <v>51.0012</v>
      </c>
      <c r="G55" s="9">
        <v>57</v>
      </c>
      <c r="H55" s="10">
        <v>0.614</v>
      </c>
      <c r="I55" s="11">
        <f t="shared" si="1"/>
        <v>34.998</v>
      </c>
      <c r="J55" s="9">
        <v>75</v>
      </c>
      <c r="K55" s="10">
        <v>0.4533</v>
      </c>
      <c r="L55" s="11">
        <f t="shared" si="2"/>
        <v>33.9975</v>
      </c>
      <c r="M55" s="9">
        <v>57</v>
      </c>
      <c r="N55" s="10">
        <v>0.9825</v>
      </c>
      <c r="O55" s="11">
        <f t="shared" si="3"/>
        <v>56.0025</v>
      </c>
      <c r="P55" s="13">
        <f t="shared" si="4"/>
        <v>251</v>
      </c>
      <c r="Q55" s="11">
        <f t="shared" si="5"/>
        <v>175.9992</v>
      </c>
      <c r="R55" s="14">
        <f t="shared" si="6"/>
        <v>0.70119203187251</v>
      </c>
      <c r="S55" s="9">
        <v>2888</v>
      </c>
      <c r="T55" s="9">
        <v>13</v>
      </c>
      <c r="U55" s="10">
        <v>0.0045</v>
      </c>
      <c r="V55" s="9">
        <v>0</v>
      </c>
      <c r="W55" s="10">
        <v>0</v>
      </c>
    </row>
    <row r="56" spans="1:23">
      <c r="A56" s="9">
        <v>52</v>
      </c>
      <c r="B56" s="9">
        <v>442081</v>
      </c>
      <c r="C56" s="9" t="s">
        <v>70</v>
      </c>
      <c r="D56" s="9">
        <v>180</v>
      </c>
      <c r="E56" s="10">
        <v>0.8278</v>
      </c>
      <c r="F56" s="11">
        <f t="shared" si="0"/>
        <v>149.004</v>
      </c>
      <c r="G56" s="9">
        <v>98</v>
      </c>
      <c r="H56" s="10">
        <v>0.5408</v>
      </c>
      <c r="I56" s="11">
        <f t="shared" si="1"/>
        <v>52.9984</v>
      </c>
      <c r="J56" s="9">
        <v>119</v>
      </c>
      <c r="K56" s="10">
        <v>0.5042</v>
      </c>
      <c r="L56" s="11">
        <f t="shared" si="2"/>
        <v>59.9998</v>
      </c>
      <c r="M56" s="9">
        <v>76</v>
      </c>
      <c r="N56" s="10">
        <v>0.8816</v>
      </c>
      <c r="O56" s="11">
        <f t="shared" si="3"/>
        <v>67.0016</v>
      </c>
      <c r="P56" s="13">
        <f t="shared" si="4"/>
        <v>473</v>
      </c>
      <c r="Q56" s="11">
        <f t="shared" si="5"/>
        <v>329.0038</v>
      </c>
      <c r="R56" s="14">
        <f t="shared" si="6"/>
        <v>0.695568287526427</v>
      </c>
      <c r="S56" s="9">
        <v>1345</v>
      </c>
      <c r="T56" s="9">
        <v>3</v>
      </c>
      <c r="U56" s="10">
        <v>0.0022</v>
      </c>
      <c r="V56" s="9">
        <v>0</v>
      </c>
      <c r="W56" s="10">
        <v>0</v>
      </c>
    </row>
    <row r="57" spans="1:23">
      <c r="A57" s="9">
        <v>53</v>
      </c>
      <c r="B57" s="9">
        <v>442055</v>
      </c>
      <c r="C57" s="9" t="s">
        <v>71</v>
      </c>
      <c r="D57" s="9">
        <v>194</v>
      </c>
      <c r="E57" s="10">
        <v>0.7835</v>
      </c>
      <c r="F57" s="11">
        <f t="shared" si="0"/>
        <v>151.999</v>
      </c>
      <c r="G57" s="9">
        <v>156</v>
      </c>
      <c r="H57" s="10">
        <v>0.6154</v>
      </c>
      <c r="I57" s="11">
        <f t="shared" si="1"/>
        <v>96.0024</v>
      </c>
      <c r="J57" s="9">
        <v>252</v>
      </c>
      <c r="K57" s="10">
        <v>0.5595</v>
      </c>
      <c r="L57" s="11">
        <f t="shared" si="2"/>
        <v>140.994</v>
      </c>
      <c r="M57" s="9">
        <v>138</v>
      </c>
      <c r="N57" s="10">
        <v>0.9058</v>
      </c>
      <c r="O57" s="11">
        <f t="shared" si="3"/>
        <v>125.0004</v>
      </c>
      <c r="P57" s="13">
        <f t="shared" si="4"/>
        <v>740</v>
      </c>
      <c r="Q57" s="11">
        <f t="shared" si="5"/>
        <v>513.9958</v>
      </c>
      <c r="R57" s="14">
        <f t="shared" si="6"/>
        <v>0.694588918918919</v>
      </c>
      <c r="S57" s="9">
        <v>5905</v>
      </c>
      <c r="T57" s="9">
        <v>32</v>
      </c>
      <c r="U57" s="10">
        <v>0.0054</v>
      </c>
      <c r="V57" s="9">
        <v>0</v>
      </c>
      <c r="W57" s="10">
        <v>0</v>
      </c>
    </row>
    <row r="58" spans="1:23">
      <c r="A58" s="9">
        <v>54</v>
      </c>
      <c r="B58" s="9">
        <v>442078</v>
      </c>
      <c r="C58" s="9" t="s">
        <v>72</v>
      </c>
      <c r="D58" s="9">
        <v>78</v>
      </c>
      <c r="E58" s="10">
        <v>0.8077</v>
      </c>
      <c r="F58" s="11">
        <f t="shared" si="0"/>
        <v>63.0006</v>
      </c>
      <c r="G58" s="9">
        <v>82</v>
      </c>
      <c r="H58" s="10">
        <v>0.5976</v>
      </c>
      <c r="I58" s="11">
        <f t="shared" si="1"/>
        <v>49.0032</v>
      </c>
      <c r="J58" s="9">
        <v>124</v>
      </c>
      <c r="K58" s="10">
        <v>0.5403</v>
      </c>
      <c r="L58" s="11">
        <f t="shared" si="2"/>
        <v>66.9972</v>
      </c>
      <c r="M58" s="9">
        <v>76</v>
      </c>
      <c r="N58" s="10">
        <v>0.9342</v>
      </c>
      <c r="O58" s="11">
        <f t="shared" si="3"/>
        <v>70.9992</v>
      </c>
      <c r="P58" s="13">
        <f t="shared" si="4"/>
        <v>360</v>
      </c>
      <c r="Q58" s="11">
        <f t="shared" si="5"/>
        <v>250.0002</v>
      </c>
      <c r="R58" s="14">
        <f t="shared" si="6"/>
        <v>0.694445</v>
      </c>
      <c r="S58" s="9">
        <v>1773</v>
      </c>
      <c r="T58" s="9">
        <v>12</v>
      </c>
      <c r="U58" s="10">
        <v>0.0068</v>
      </c>
      <c r="V58" s="9">
        <v>0</v>
      </c>
      <c r="W58" s="10">
        <v>0</v>
      </c>
    </row>
    <row r="59" spans="1:23">
      <c r="A59" s="9">
        <v>55</v>
      </c>
      <c r="B59" s="9">
        <v>442098</v>
      </c>
      <c r="C59" s="9" t="s">
        <v>73</v>
      </c>
      <c r="D59" s="9">
        <v>153</v>
      </c>
      <c r="E59" s="10">
        <v>0.7843</v>
      </c>
      <c r="F59" s="11">
        <f t="shared" si="0"/>
        <v>119.9979</v>
      </c>
      <c r="G59" s="9">
        <v>56</v>
      </c>
      <c r="H59" s="10">
        <v>0.5536</v>
      </c>
      <c r="I59" s="11">
        <f t="shared" si="1"/>
        <v>31.0016</v>
      </c>
      <c r="J59" s="9">
        <v>88</v>
      </c>
      <c r="K59" s="10">
        <v>0.4886</v>
      </c>
      <c r="L59" s="11">
        <f t="shared" si="2"/>
        <v>42.9968</v>
      </c>
      <c r="M59" s="9">
        <v>40</v>
      </c>
      <c r="N59" s="10">
        <v>0.975</v>
      </c>
      <c r="O59" s="11">
        <f t="shared" si="3"/>
        <v>39</v>
      </c>
      <c r="P59" s="13">
        <f t="shared" si="4"/>
        <v>337</v>
      </c>
      <c r="Q59" s="11">
        <f t="shared" si="5"/>
        <v>232.9963</v>
      </c>
      <c r="R59" s="14">
        <f t="shared" si="6"/>
        <v>0.691383679525223</v>
      </c>
      <c r="S59" s="9">
        <v>1101</v>
      </c>
      <c r="T59" s="9">
        <v>9</v>
      </c>
      <c r="U59" s="10">
        <v>0.0082</v>
      </c>
      <c r="V59" s="9">
        <v>0</v>
      </c>
      <c r="W59" s="10">
        <v>0</v>
      </c>
    </row>
    <row r="60" spans="1:23">
      <c r="A60" s="9">
        <v>56</v>
      </c>
      <c r="B60" s="9">
        <v>442019</v>
      </c>
      <c r="C60" s="9" t="s">
        <v>74</v>
      </c>
      <c r="D60" s="9">
        <v>3</v>
      </c>
      <c r="E60" s="10">
        <v>0.6667</v>
      </c>
      <c r="F60" s="11">
        <f t="shared" si="0"/>
        <v>2.0001</v>
      </c>
      <c r="G60" s="9">
        <v>18</v>
      </c>
      <c r="H60" s="10">
        <v>0.8333</v>
      </c>
      <c r="I60" s="11">
        <f t="shared" si="1"/>
        <v>14.9994</v>
      </c>
      <c r="J60" s="9">
        <v>23</v>
      </c>
      <c r="K60" s="10">
        <v>0.3913</v>
      </c>
      <c r="L60" s="11">
        <f t="shared" si="2"/>
        <v>8.9999</v>
      </c>
      <c r="M60" s="9">
        <v>14</v>
      </c>
      <c r="N60" s="10">
        <v>1</v>
      </c>
      <c r="O60" s="11">
        <f t="shared" si="3"/>
        <v>14</v>
      </c>
      <c r="P60" s="13">
        <f t="shared" si="4"/>
        <v>58</v>
      </c>
      <c r="Q60" s="11">
        <f t="shared" si="5"/>
        <v>39.9994</v>
      </c>
      <c r="R60" s="14">
        <f t="shared" si="6"/>
        <v>0.689644827586207</v>
      </c>
      <c r="S60" s="9">
        <v>735</v>
      </c>
      <c r="T60" s="9">
        <v>3</v>
      </c>
      <c r="U60" s="10">
        <v>0.0041</v>
      </c>
      <c r="V60" s="9">
        <v>0</v>
      </c>
      <c r="W60" s="10">
        <v>0</v>
      </c>
    </row>
    <row r="61" spans="1:23">
      <c r="A61" s="9">
        <v>57</v>
      </c>
      <c r="B61" s="9">
        <v>442012</v>
      </c>
      <c r="C61" s="9" t="s">
        <v>75</v>
      </c>
      <c r="D61" s="9">
        <v>57</v>
      </c>
      <c r="E61" s="10">
        <v>0.8596</v>
      </c>
      <c r="F61" s="11">
        <f t="shared" si="0"/>
        <v>48.9972</v>
      </c>
      <c r="G61" s="9">
        <v>97</v>
      </c>
      <c r="H61" s="10">
        <v>0.6186</v>
      </c>
      <c r="I61" s="11">
        <f t="shared" si="1"/>
        <v>60.0042</v>
      </c>
      <c r="J61" s="9">
        <v>161</v>
      </c>
      <c r="K61" s="10">
        <v>0.528</v>
      </c>
      <c r="L61" s="11">
        <f t="shared" si="2"/>
        <v>85.008</v>
      </c>
      <c r="M61" s="9">
        <v>99</v>
      </c>
      <c r="N61" s="10">
        <v>0.9192</v>
      </c>
      <c r="O61" s="11">
        <f t="shared" si="3"/>
        <v>91.0008</v>
      </c>
      <c r="P61" s="13">
        <f t="shared" si="4"/>
        <v>414</v>
      </c>
      <c r="Q61" s="11">
        <f t="shared" si="5"/>
        <v>285.0102</v>
      </c>
      <c r="R61" s="14">
        <f t="shared" si="6"/>
        <v>0.688430434782609</v>
      </c>
      <c r="S61" s="9">
        <v>3625</v>
      </c>
      <c r="T61" s="9">
        <v>27</v>
      </c>
      <c r="U61" s="10">
        <v>0.0074</v>
      </c>
      <c r="V61" s="9">
        <v>1</v>
      </c>
      <c r="W61" s="10">
        <v>0.0003</v>
      </c>
    </row>
    <row r="62" spans="1:23">
      <c r="A62" s="9">
        <v>58</v>
      </c>
      <c r="B62" s="9">
        <v>442007</v>
      </c>
      <c r="C62" s="9" t="s">
        <v>76</v>
      </c>
      <c r="D62" s="9">
        <v>16</v>
      </c>
      <c r="E62" s="10">
        <v>0.625</v>
      </c>
      <c r="F62" s="11">
        <f t="shared" si="0"/>
        <v>10</v>
      </c>
      <c r="G62" s="9">
        <v>21</v>
      </c>
      <c r="H62" s="10">
        <v>0.6667</v>
      </c>
      <c r="I62" s="11">
        <f t="shared" si="1"/>
        <v>14.0007</v>
      </c>
      <c r="J62" s="9">
        <v>24</v>
      </c>
      <c r="K62" s="10">
        <v>0.6667</v>
      </c>
      <c r="L62" s="11">
        <f t="shared" si="2"/>
        <v>16.0008</v>
      </c>
      <c r="M62" s="9">
        <v>19</v>
      </c>
      <c r="N62" s="10">
        <v>0.7895</v>
      </c>
      <c r="O62" s="11">
        <f t="shared" si="3"/>
        <v>15.0005</v>
      </c>
      <c r="P62" s="13">
        <f t="shared" si="4"/>
        <v>80</v>
      </c>
      <c r="Q62" s="11">
        <f t="shared" si="5"/>
        <v>55.002</v>
      </c>
      <c r="R62" s="14">
        <f t="shared" si="6"/>
        <v>0.687525</v>
      </c>
      <c r="S62" s="9">
        <v>1311</v>
      </c>
      <c r="T62" s="9">
        <v>6</v>
      </c>
      <c r="U62" s="10">
        <v>0.0046</v>
      </c>
      <c r="V62" s="9">
        <v>0</v>
      </c>
      <c r="W62" s="10">
        <v>0</v>
      </c>
    </row>
    <row r="63" spans="1:23">
      <c r="A63" s="9">
        <v>59</v>
      </c>
      <c r="B63" s="9">
        <v>442084</v>
      </c>
      <c r="C63" s="9" t="s">
        <v>77</v>
      </c>
      <c r="D63" s="9">
        <v>163</v>
      </c>
      <c r="E63" s="10">
        <v>0.865</v>
      </c>
      <c r="F63" s="11">
        <f t="shared" si="0"/>
        <v>140.995</v>
      </c>
      <c r="G63" s="9">
        <v>169</v>
      </c>
      <c r="H63" s="10">
        <v>0.6213</v>
      </c>
      <c r="I63" s="11">
        <f t="shared" si="1"/>
        <v>104.9997</v>
      </c>
      <c r="J63" s="9">
        <v>285</v>
      </c>
      <c r="K63" s="10">
        <v>0.5298</v>
      </c>
      <c r="L63" s="11">
        <f t="shared" si="2"/>
        <v>150.993</v>
      </c>
      <c r="M63" s="9">
        <v>128</v>
      </c>
      <c r="N63" s="10">
        <v>0.8984</v>
      </c>
      <c r="O63" s="11">
        <f t="shared" si="3"/>
        <v>114.9952</v>
      </c>
      <c r="P63" s="13">
        <f t="shared" si="4"/>
        <v>745</v>
      </c>
      <c r="Q63" s="11">
        <f t="shared" si="5"/>
        <v>511.9829</v>
      </c>
      <c r="R63" s="14">
        <f t="shared" si="6"/>
        <v>0.687225369127517</v>
      </c>
      <c r="S63" s="9">
        <v>3361</v>
      </c>
      <c r="T63" s="9">
        <v>18</v>
      </c>
      <c r="U63" s="10">
        <v>0.0054</v>
      </c>
      <c r="V63" s="9">
        <v>0</v>
      </c>
      <c r="W63" s="10">
        <v>0</v>
      </c>
    </row>
    <row r="64" spans="1:23">
      <c r="A64" s="9">
        <v>60</v>
      </c>
      <c r="B64" s="9">
        <v>442068</v>
      </c>
      <c r="C64" s="9" t="s">
        <v>78</v>
      </c>
      <c r="D64" s="9">
        <v>29</v>
      </c>
      <c r="E64" s="10">
        <v>0.8276</v>
      </c>
      <c r="F64" s="11">
        <f t="shared" si="0"/>
        <v>24.0004</v>
      </c>
      <c r="G64" s="9">
        <v>16</v>
      </c>
      <c r="H64" s="10">
        <v>0.6875</v>
      </c>
      <c r="I64" s="11">
        <f t="shared" si="1"/>
        <v>11</v>
      </c>
      <c r="J64" s="9">
        <v>51</v>
      </c>
      <c r="K64" s="10">
        <v>0.549</v>
      </c>
      <c r="L64" s="11">
        <f t="shared" si="2"/>
        <v>27.999</v>
      </c>
      <c r="M64" s="9">
        <v>28</v>
      </c>
      <c r="N64" s="10">
        <v>0.7857</v>
      </c>
      <c r="O64" s="11">
        <f t="shared" si="3"/>
        <v>21.9996</v>
      </c>
      <c r="P64" s="13">
        <f t="shared" si="4"/>
        <v>124</v>
      </c>
      <c r="Q64" s="11">
        <f t="shared" si="5"/>
        <v>84.999</v>
      </c>
      <c r="R64" s="14">
        <f t="shared" si="6"/>
        <v>0.685475806451613</v>
      </c>
      <c r="S64" s="9">
        <v>1160</v>
      </c>
      <c r="T64" s="9">
        <v>10</v>
      </c>
      <c r="U64" s="10">
        <v>0.0086</v>
      </c>
      <c r="V64" s="9">
        <v>0</v>
      </c>
      <c r="W64" s="10">
        <v>0</v>
      </c>
    </row>
    <row r="65" spans="1:23">
      <c r="A65" s="9">
        <v>61</v>
      </c>
      <c r="B65" s="9">
        <v>442080</v>
      </c>
      <c r="C65" s="9" t="s">
        <v>79</v>
      </c>
      <c r="D65" s="9">
        <v>47</v>
      </c>
      <c r="E65" s="10">
        <v>0.8085</v>
      </c>
      <c r="F65" s="11">
        <f t="shared" si="0"/>
        <v>37.9995</v>
      </c>
      <c r="G65" s="9">
        <v>30</v>
      </c>
      <c r="H65" s="10">
        <v>0.5333</v>
      </c>
      <c r="I65" s="11">
        <f t="shared" si="1"/>
        <v>15.999</v>
      </c>
      <c r="J65" s="9">
        <v>40</v>
      </c>
      <c r="K65" s="10">
        <v>0.5</v>
      </c>
      <c r="L65" s="11">
        <f t="shared" si="2"/>
        <v>20</v>
      </c>
      <c r="M65" s="9">
        <v>26</v>
      </c>
      <c r="N65" s="10">
        <v>0.9231</v>
      </c>
      <c r="O65" s="11">
        <f t="shared" si="3"/>
        <v>24.0006</v>
      </c>
      <c r="P65" s="13">
        <f t="shared" si="4"/>
        <v>143</v>
      </c>
      <c r="Q65" s="11">
        <f t="shared" si="5"/>
        <v>97.9991</v>
      </c>
      <c r="R65" s="14">
        <f t="shared" si="6"/>
        <v>0.685308391608392</v>
      </c>
      <c r="S65" s="9">
        <v>1221</v>
      </c>
      <c r="T65" s="9">
        <v>7</v>
      </c>
      <c r="U65" s="10">
        <v>0.0057</v>
      </c>
      <c r="V65" s="9">
        <v>0</v>
      </c>
      <c r="W65" s="10">
        <v>0</v>
      </c>
    </row>
    <row r="66" spans="1:23">
      <c r="A66" s="9">
        <v>62</v>
      </c>
      <c r="B66" s="9">
        <v>442014</v>
      </c>
      <c r="C66" s="9" t="s">
        <v>80</v>
      </c>
      <c r="D66" s="9">
        <v>31</v>
      </c>
      <c r="E66" s="10">
        <v>0.8065</v>
      </c>
      <c r="F66" s="11">
        <f t="shared" si="0"/>
        <v>25.0015</v>
      </c>
      <c r="G66" s="9">
        <v>28</v>
      </c>
      <c r="H66" s="10">
        <v>0.5357</v>
      </c>
      <c r="I66" s="11">
        <f t="shared" si="1"/>
        <v>14.9996</v>
      </c>
      <c r="J66" s="9">
        <v>43</v>
      </c>
      <c r="K66" s="10">
        <v>0.5349</v>
      </c>
      <c r="L66" s="11">
        <f t="shared" si="2"/>
        <v>23.0007</v>
      </c>
      <c r="M66" s="9">
        <v>25</v>
      </c>
      <c r="N66" s="10">
        <v>0.96</v>
      </c>
      <c r="O66" s="11">
        <f t="shared" si="3"/>
        <v>24</v>
      </c>
      <c r="P66" s="13">
        <f t="shared" si="4"/>
        <v>127</v>
      </c>
      <c r="Q66" s="11">
        <f t="shared" si="5"/>
        <v>87.0018</v>
      </c>
      <c r="R66" s="14">
        <f t="shared" si="6"/>
        <v>0.685053543307087</v>
      </c>
      <c r="S66" s="9">
        <v>559</v>
      </c>
      <c r="T66" s="9">
        <v>4</v>
      </c>
      <c r="U66" s="10">
        <v>0.0072</v>
      </c>
      <c r="V66" s="9">
        <v>0</v>
      </c>
      <c r="W66" s="10">
        <v>0</v>
      </c>
    </row>
    <row r="67" spans="1:23">
      <c r="A67" s="9">
        <v>63</v>
      </c>
      <c r="B67" s="9">
        <v>442101</v>
      </c>
      <c r="C67" s="9" t="s">
        <v>81</v>
      </c>
      <c r="D67" s="9">
        <v>21</v>
      </c>
      <c r="E67" s="10">
        <v>0.8571</v>
      </c>
      <c r="F67" s="11">
        <f t="shared" si="0"/>
        <v>17.9991</v>
      </c>
      <c r="G67" s="9">
        <v>19</v>
      </c>
      <c r="H67" s="10">
        <v>0.6842</v>
      </c>
      <c r="I67" s="11">
        <f t="shared" si="1"/>
        <v>12.9998</v>
      </c>
      <c r="J67" s="9">
        <v>39</v>
      </c>
      <c r="K67" s="10">
        <v>0.5128</v>
      </c>
      <c r="L67" s="11">
        <f t="shared" si="2"/>
        <v>19.9992</v>
      </c>
      <c r="M67" s="9">
        <v>13</v>
      </c>
      <c r="N67" s="10">
        <v>0.9231</v>
      </c>
      <c r="O67" s="11">
        <f t="shared" si="3"/>
        <v>12.0003</v>
      </c>
      <c r="P67" s="13">
        <f t="shared" si="4"/>
        <v>92</v>
      </c>
      <c r="Q67" s="11">
        <f t="shared" si="5"/>
        <v>62.9984</v>
      </c>
      <c r="R67" s="14">
        <f t="shared" si="6"/>
        <v>0.684765217391304</v>
      </c>
      <c r="S67" s="9">
        <v>230</v>
      </c>
      <c r="T67" s="9">
        <v>1</v>
      </c>
      <c r="U67" s="10">
        <v>0.0043</v>
      </c>
      <c r="V67" s="9">
        <v>0</v>
      </c>
      <c r="W67" s="10">
        <v>0</v>
      </c>
    </row>
    <row r="68" spans="1:23">
      <c r="A68" s="9">
        <v>64</v>
      </c>
      <c r="B68" s="9">
        <v>442089</v>
      </c>
      <c r="C68" s="9" t="s">
        <v>82</v>
      </c>
      <c r="D68" s="9">
        <v>132</v>
      </c>
      <c r="E68" s="10">
        <v>0.7879</v>
      </c>
      <c r="F68" s="11">
        <f t="shared" si="0"/>
        <v>104.0028</v>
      </c>
      <c r="G68" s="9">
        <v>128</v>
      </c>
      <c r="H68" s="10">
        <v>0.6562</v>
      </c>
      <c r="I68" s="11">
        <f t="shared" si="1"/>
        <v>83.9936</v>
      </c>
      <c r="J68" s="9">
        <v>202</v>
      </c>
      <c r="K68" s="10">
        <v>0.5099</v>
      </c>
      <c r="L68" s="11">
        <f t="shared" si="2"/>
        <v>102.9998</v>
      </c>
      <c r="M68" s="9">
        <v>117</v>
      </c>
      <c r="N68" s="10">
        <v>0.8974</v>
      </c>
      <c r="O68" s="11">
        <f t="shared" si="3"/>
        <v>104.9958</v>
      </c>
      <c r="P68" s="13">
        <f t="shared" si="4"/>
        <v>579</v>
      </c>
      <c r="Q68" s="11">
        <f t="shared" si="5"/>
        <v>395.992</v>
      </c>
      <c r="R68" s="14">
        <f t="shared" si="6"/>
        <v>0.683924006908463</v>
      </c>
      <c r="S68" s="9">
        <v>5228</v>
      </c>
      <c r="T68" s="9">
        <v>35</v>
      </c>
      <c r="U68" s="10">
        <v>0.0067</v>
      </c>
      <c r="V68" s="9">
        <v>1</v>
      </c>
      <c r="W68" s="10">
        <v>0.0002</v>
      </c>
    </row>
    <row r="69" spans="1:23">
      <c r="A69" s="9">
        <v>65</v>
      </c>
      <c r="B69" s="9">
        <v>442028</v>
      </c>
      <c r="C69" s="9" t="s">
        <v>83</v>
      </c>
      <c r="D69" s="9">
        <v>40</v>
      </c>
      <c r="E69" s="10">
        <v>0.825</v>
      </c>
      <c r="F69" s="11">
        <f t="shared" ref="F69:F87" si="7">E69*D69</f>
        <v>33</v>
      </c>
      <c r="G69" s="9">
        <v>40</v>
      </c>
      <c r="H69" s="10">
        <v>0.575</v>
      </c>
      <c r="I69" s="11">
        <f t="shared" ref="I69:I103" si="8">H69*G69</f>
        <v>23</v>
      </c>
      <c r="J69" s="9">
        <v>66</v>
      </c>
      <c r="K69" s="10">
        <v>0.5152</v>
      </c>
      <c r="L69" s="11">
        <f t="shared" ref="L69:L103" si="9">K69*J69</f>
        <v>34.0032</v>
      </c>
      <c r="M69" s="9">
        <v>30</v>
      </c>
      <c r="N69" s="10">
        <v>1</v>
      </c>
      <c r="O69" s="11">
        <f t="shared" ref="O69:O103" si="10">N69*M69</f>
        <v>30</v>
      </c>
      <c r="P69" s="13">
        <f t="shared" ref="P69:P103" si="11">D69+G69+J69+M69</f>
        <v>176</v>
      </c>
      <c r="Q69" s="11">
        <f t="shared" ref="Q69:Q103" si="12">F69+I69+L69+O69</f>
        <v>120.0032</v>
      </c>
      <c r="R69" s="14">
        <f t="shared" ref="R69:R102" si="13">Q69/P69</f>
        <v>0.681836363636364</v>
      </c>
      <c r="S69" s="9">
        <v>899</v>
      </c>
      <c r="T69" s="9">
        <v>7</v>
      </c>
      <c r="U69" s="10">
        <v>0.0078</v>
      </c>
      <c r="V69" s="9">
        <v>0</v>
      </c>
      <c r="W69" s="10">
        <v>0</v>
      </c>
    </row>
    <row r="70" spans="1:23">
      <c r="A70" s="9">
        <v>66</v>
      </c>
      <c r="B70" s="9">
        <v>442013</v>
      </c>
      <c r="C70" s="9" t="s">
        <v>84</v>
      </c>
      <c r="D70" s="9">
        <v>245</v>
      </c>
      <c r="E70" s="10">
        <v>0.8286</v>
      </c>
      <c r="F70" s="11">
        <f t="shared" si="7"/>
        <v>203.007</v>
      </c>
      <c r="G70" s="9">
        <v>294</v>
      </c>
      <c r="H70" s="10">
        <v>0.5884</v>
      </c>
      <c r="I70" s="11">
        <f t="shared" si="8"/>
        <v>172.9896</v>
      </c>
      <c r="J70" s="9">
        <v>357</v>
      </c>
      <c r="K70" s="10">
        <v>0.5294</v>
      </c>
      <c r="L70" s="11">
        <f t="shared" si="9"/>
        <v>188.9958</v>
      </c>
      <c r="M70" s="9">
        <v>191</v>
      </c>
      <c r="N70" s="10">
        <v>0.9058</v>
      </c>
      <c r="O70" s="11">
        <f t="shared" si="10"/>
        <v>173.0078</v>
      </c>
      <c r="P70" s="13">
        <f t="shared" si="11"/>
        <v>1087</v>
      </c>
      <c r="Q70" s="11">
        <f t="shared" si="12"/>
        <v>738.0002</v>
      </c>
      <c r="R70" s="14">
        <f t="shared" si="13"/>
        <v>0.678933026678933</v>
      </c>
      <c r="S70" s="9">
        <v>7233</v>
      </c>
      <c r="T70" s="9">
        <v>59</v>
      </c>
      <c r="U70" s="10">
        <v>0.0082</v>
      </c>
      <c r="V70" s="9">
        <v>1</v>
      </c>
      <c r="W70" s="10">
        <v>0.0001</v>
      </c>
    </row>
    <row r="71" spans="1:23">
      <c r="A71" s="9">
        <v>67</v>
      </c>
      <c r="B71" s="9">
        <v>442002</v>
      </c>
      <c r="C71" s="9" t="s">
        <v>85</v>
      </c>
      <c r="D71" s="9">
        <v>134</v>
      </c>
      <c r="E71" s="10">
        <v>0.8358</v>
      </c>
      <c r="F71" s="11">
        <f t="shared" si="7"/>
        <v>111.9972</v>
      </c>
      <c r="G71" s="9">
        <v>154</v>
      </c>
      <c r="H71" s="10">
        <v>0.6299</v>
      </c>
      <c r="I71" s="11">
        <f t="shared" si="8"/>
        <v>97.0046</v>
      </c>
      <c r="J71" s="9">
        <v>288</v>
      </c>
      <c r="K71" s="10">
        <v>0.5</v>
      </c>
      <c r="L71" s="11">
        <f t="shared" si="9"/>
        <v>144</v>
      </c>
      <c r="M71" s="9">
        <v>143</v>
      </c>
      <c r="N71" s="10">
        <v>0.9301</v>
      </c>
      <c r="O71" s="11">
        <f t="shared" si="10"/>
        <v>133.0043</v>
      </c>
      <c r="P71" s="13">
        <f t="shared" si="11"/>
        <v>719</v>
      </c>
      <c r="Q71" s="11">
        <f t="shared" si="12"/>
        <v>486.0061</v>
      </c>
      <c r="R71" s="14">
        <f t="shared" si="13"/>
        <v>0.675947287899861</v>
      </c>
      <c r="S71" s="9">
        <v>6782</v>
      </c>
      <c r="T71" s="9">
        <v>51</v>
      </c>
      <c r="U71" s="10">
        <v>0.0075</v>
      </c>
      <c r="V71" s="9">
        <v>1</v>
      </c>
      <c r="W71" s="10">
        <v>0.0001</v>
      </c>
    </row>
    <row r="72" spans="1:23">
      <c r="A72" s="9">
        <v>68</v>
      </c>
      <c r="B72" s="9">
        <v>442031</v>
      </c>
      <c r="C72" s="9" t="s">
        <v>86</v>
      </c>
      <c r="D72" s="9">
        <v>143</v>
      </c>
      <c r="E72" s="10">
        <v>0.8322</v>
      </c>
      <c r="F72" s="11">
        <f t="shared" si="7"/>
        <v>119.0046</v>
      </c>
      <c r="G72" s="9">
        <v>172</v>
      </c>
      <c r="H72" s="10">
        <v>0.7093</v>
      </c>
      <c r="I72" s="11">
        <f t="shared" si="8"/>
        <v>121.9996</v>
      </c>
      <c r="J72" s="9">
        <v>323</v>
      </c>
      <c r="K72" s="10">
        <v>0.4892</v>
      </c>
      <c r="L72" s="11">
        <f t="shared" si="9"/>
        <v>158.0116</v>
      </c>
      <c r="M72" s="9">
        <v>126</v>
      </c>
      <c r="N72" s="10">
        <v>0.9206</v>
      </c>
      <c r="O72" s="11">
        <f t="shared" si="10"/>
        <v>115.9956</v>
      </c>
      <c r="P72" s="13">
        <f t="shared" si="11"/>
        <v>764</v>
      </c>
      <c r="Q72" s="11">
        <f t="shared" si="12"/>
        <v>515.0114</v>
      </c>
      <c r="R72" s="14">
        <f t="shared" si="13"/>
        <v>0.674098691099476</v>
      </c>
      <c r="S72" s="9">
        <v>5781</v>
      </c>
      <c r="T72" s="9">
        <v>40</v>
      </c>
      <c r="U72" s="10">
        <v>0.0069</v>
      </c>
      <c r="V72" s="9">
        <v>0</v>
      </c>
      <c r="W72" s="10">
        <v>0</v>
      </c>
    </row>
    <row r="73" spans="1:23">
      <c r="A73" s="9">
        <v>69</v>
      </c>
      <c r="B73" s="9">
        <v>442094</v>
      </c>
      <c r="C73" s="9" t="s">
        <v>87</v>
      </c>
      <c r="D73" s="9">
        <v>185</v>
      </c>
      <c r="E73" s="10">
        <v>0.8162</v>
      </c>
      <c r="F73" s="11">
        <f t="shared" si="7"/>
        <v>150.997</v>
      </c>
      <c r="G73" s="9">
        <v>138</v>
      </c>
      <c r="H73" s="10">
        <v>0.5652</v>
      </c>
      <c r="I73" s="11">
        <f t="shared" si="8"/>
        <v>77.9976</v>
      </c>
      <c r="J73" s="9">
        <v>247</v>
      </c>
      <c r="K73" s="10">
        <v>0.502</v>
      </c>
      <c r="L73" s="11">
        <f t="shared" si="9"/>
        <v>123.994</v>
      </c>
      <c r="M73" s="9">
        <v>110</v>
      </c>
      <c r="N73" s="10">
        <v>0.9182</v>
      </c>
      <c r="O73" s="11">
        <f t="shared" si="10"/>
        <v>101.002</v>
      </c>
      <c r="P73" s="13">
        <f t="shared" si="11"/>
        <v>680</v>
      </c>
      <c r="Q73" s="11">
        <f t="shared" si="12"/>
        <v>453.9906</v>
      </c>
      <c r="R73" s="14">
        <f t="shared" si="13"/>
        <v>0.667633235294118</v>
      </c>
      <c r="S73" s="9">
        <v>1933</v>
      </c>
      <c r="T73" s="9">
        <v>13</v>
      </c>
      <c r="U73" s="10">
        <v>0.0067</v>
      </c>
      <c r="V73" s="9">
        <v>0</v>
      </c>
      <c r="W73" s="10">
        <v>0</v>
      </c>
    </row>
    <row r="74" spans="1:23">
      <c r="A74" s="9">
        <v>70</v>
      </c>
      <c r="B74" s="9">
        <v>442097</v>
      </c>
      <c r="C74" s="9" t="s">
        <v>88</v>
      </c>
      <c r="D74" s="9">
        <v>90</v>
      </c>
      <c r="E74" s="10">
        <v>0.8333</v>
      </c>
      <c r="F74" s="11">
        <f t="shared" si="7"/>
        <v>74.997</v>
      </c>
      <c r="G74" s="9">
        <v>86</v>
      </c>
      <c r="H74" s="10">
        <v>0.5581</v>
      </c>
      <c r="I74" s="11">
        <f t="shared" si="8"/>
        <v>47.9966</v>
      </c>
      <c r="J74" s="9">
        <v>91</v>
      </c>
      <c r="K74" s="10">
        <v>0.4835</v>
      </c>
      <c r="L74" s="11">
        <f t="shared" si="9"/>
        <v>43.9985</v>
      </c>
      <c r="M74" s="9">
        <v>51</v>
      </c>
      <c r="N74" s="10">
        <v>0.8824</v>
      </c>
      <c r="O74" s="11">
        <f t="shared" si="10"/>
        <v>45.0024</v>
      </c>
      <c r="P74" s="13">
        <f t="shared" si="11"/>
        <v>318</v>
      </c>
      <c r="Q74" s="11">
        <f t="shared" si="12"/>
        <v>211.9945</v>
      </c>
      <c r="R74" s="14">
        <f t="shared" si="13"/>
        <v>0.666649371069182</v>
      </c>
      <c r="S74" s="9">
        <v>560</v>
      </c>
      <c r="T74" s="9">
        <v>1</v>
      </c>
      <c r="U74" s="10">
        <v>0.0018</v>
      </c>
      <c r="V74" s="9">
        <v>0</v>
      </c>
      <c r="W74" s="10">
        <v>0</v>
      </c>
    </row>
    <row r="75" spans="1:23">
      <c r="A75" s="9">
        <v>71</v>
      </c>
      <c r="B75" s="9">
        <v>442071</v>
      </c>
      <c r="C75" s="9" t="s">
        <v>89</v>
      </c>
      <c r="D75" s="9">
        <v>23</v>
      </c>
      <c r="E75" s="10">
        <v>0.8261</v>
      </c>
      <c r="F75" s="11">
        <f t="shared" si="7"/>
        <v>19.0003</v>
      </c>
      <c r="G75" s="9">
        <v>44</v>
      </c>
      <c r="H75" s="10">
        <v>0.6364</v>
      </c>
      <c r="I75" s="11">
        <f t="shared" si="8"/>
        <v>28.0016</v>
      </c>
      <c r="J75" s="9">
        <v>98</v>
      </c>
      <c r="K75" s="10">
        <v>0.5306</v>
      </c>
      <c r="L75" s="11">
        <f t="shared" si="9"/>
        <v>51.9988</v>
      </c>
      <c r="M75" s="9">
        <v>50</v>
      </c>
      <c r="N75" s="10">
        <v>0.88</v>
      </c>
      <c r="O75" s="11">
        <f t="shared" si="10"/>
        <v>44</v>
      </c>
      <c r="P75" s="13">
        <f t="shared" si="11"/>
        <v>215</v>
      </c>
      <c r="Q75" s="11">
        <f t="shared" si="12"/>
        <v>143.0007</v>
      </c>
      <c r="R75" s="14">
        <f t="shared" si="13"/>
        <v>0.665119534883721</v>
      </c>
      <c r="S75" s="9">
        <v>959</v>
      </c>
      <c r="T75" s="9">
        <v>3</v>
      </c>
      <c r="U75" s="10">
        <v>0.0031</v>
      </c>
      <c r="V75" s="9">
        <v>0</v>
      </c>
      <c r="W75" s="10">
        <v>0</v>
      </c>
    </row>
    <row r="76" spans="1:23">
      <c r="A76" s="9">
        <v>72</v>
      </c>
      <c r="B76" s="9">
        <v>442059</v>
      </c>
      <c r="C76" s="9" t="s">
        <v>90</v>
      </c>
      <c r="D76" s="9">
        <v>63</v>
      </c>
      <c r="E76" s="10">
        <v>0.873</v>
      </c>
      <c r="F76" s="11">
        <f t="shared" si="7"/>
        <v>54.999</v>
      </c>
      <c r="G76" s="9">
        <v>89</v>
      </c>
      <c r="H76" s="10">
        <v>0.5393</v>
      </c>
      <c r="I76" s="11">
        <f t="shared" si="8"/>
        <v>47.9977</v>
      </c>
      <c r="J76" s="9">
        <v>160</v>
      </c>
      <c r="K76" s="10">
        <v>0.5188</v>
      </c>
      <c r="L76" s="11">
        <f t="shared" si="9"/>
        <v>83.008</v>
      </c>
      <c r="M76" s="9">
        <v>81</v>
      </c>
      <c r="N76" s="10">
        <v>0.9259</v>
      </c>
      <c r="O76" s="11">
        <f t="shared" si="10"/>
        <v>74.9979</v>
      </c>
      <c r="P76" s="13">
        <f t="shared" si="11"/>
        <v>393</v>
      </c>
      <c r="Q76" s="11">
        <f t="shared" si="12"/>
        <v>261.0026</v>
      </c>
      <c r="R76" s="14">
        <f t="shared" si="13"/>
        <v>0.664128753180662</v>
      </c>
      <c r="S76" s="9">
        <v>3129</v>
      </c>
      <c r="T76" s="9">
        <v>14</v>
      </c>
      <c r="U76" s="10">
        <v>0.0045</v>
      </c>
      <c r="V76" s="9">
        <v>0</v>
      </c>
      <c r="W76" s="10">
        <v>0</v>
      </c>
    </row>
    <row r="77" spans="1:23">
      <c r="A77" s="9">
        <v>73</v>
      </c>
      <c r="B77" s="9">
        <v>442027</v>
      </c>
      <c r="C77" s="9" t="s">
        <v>91</v>
      </c>
      <c r="D77" s="9">
        <v>838</v>
      </c>
      <c r="E77" s="10">
        <v>0.8138</v>
      </c>
      <c r="F77" s="11">
        <f t="shared" si="7"/>
        <v>681.9644</v>
      </c>
      <c r="G77" s="9">
        <v>1154</v>
      </c>
      <c r="H77" s="10">
        <v>0.5529</v>
      </c>
      <c r="I77" s="11">
        <f t="shared" si="8"/>
        <v>638.0466</v>
      </c>
      <c r="J77" s="9">
        <v>1572</v>
      </c>
      <c r="K77" s="10">
        <v>0.521</v>
      </c>
      <c r="L77" s="11">
        <f t="shared" si="9"/>
        <v>819.012</v>
      </c>
      <c r="M77" s="9">
        <v>829</v>
      </c>
      <c r="N77" s="10">
        <v>0.9276</v>
      </c>
      <c r="O77" s="11">
        <f t="shared" si="10"/>
        <v>768.9804</v>
      </c>
      <c r="P77" s="13">
        <f t="shared" si="11"/>
        <v>4393</v>
      </c>
      <c r="Q77" s="11">
        <f t="shared" si="12"/>
        <v>2908.0034</v>
      </c>
      <c r="R77" s="14">
        <f t="shared" si="13"/>
        <v>0.661962986569542</v>
      </c>
      <c r="S77" s="9">
        <v>32192</v>
      </c>
      <c r="T77" s="9">
        <v>178</v>
      </c>
      <c r="U77" s="10">
        <v>0.0055</v>
      </c>
      <c r="V77" s="9">
        <v>1</v>
      </c>
      <c r="W77" s="10">
        <v>0</v>
      </c>
    </row>
    <row r="78" spans="1:23">
      <c r="A78" s="9">
        <v>74</v>
      </c>
      <c r="B78" s="9">
        <v>442051</v>
      </c>
      <c r="C78" s="9" t="s">
        <v>92</v>
      </c>
      <c r="D78" s="9">
        <v>13</v>
      </c>
      <c r="E78" s="10">
        <v>0.8462</v>
      </c>
      <c r="F78" s="11">
        <f t="shared" si="7"/>
        <v>11.0006</v>
      </c>
      <c r="G78" s="9">
        <v>11</v>
      </c>
      <c r="H78" s="10">
        <v>0.5455</v>
      </c>
      <c r="I78" s="11">
        <f t="shared" si="8"/>
        <v>6.0005</v>
      </c>
      <c r="J78" s="9">
        <v>15</v>
      </c>
      <c r="K78" s="10">
        <v>0.4</v>
      </c>
      <c r="L78" s="11">
        <f t="shared" si="9"/>
        <v>6</v>
      </c>
      <c r="M78" s="9">
        <v>14</v>
      </c>
      <c r="N78" s="10">
        <v>0.8571</v>
      </c>
      <c r="O78" s="11">
        <f t="shared" si="10"/>
        <v>11.9994</v>
      </c>
      <c r="P78" s="13">
        <f t="shared" si="11"/>
        <v>53</v>
      </c>
      <c r="Q78" s="11">
        <f t="shared" si="12"/>
        <v>35.0005</v>
      </c>
      <c r="R78" s="14">
        <f t="shared" si="13"/>
        <v>0.66038679245283</v>
      </c>
      <c r="S78" s="9">
        <v>503</v>
      </c>
      <c r="T78" s="9">
        <v>1</v>
      </c>
      <c r="U78" s="10">
        <v>0.002</v>
      </c>
      <c r="V78" s="9">
        <v>0</v>
      </c>
      <c r="W78" s="10">
        <v>0</v>
      </c>
    </row>
    <row r="79" spans="1:23">
      <c r="A79" s="9">
        <v>75</v>
      </c>
      <c r="B79" s="9">
        <v>442052</v>
      </c>
      <c r="C79" s="9" t="s">
        <v>93</v>
      </c>
      <c r="D79" s="9">
        <v>168</v>
      </c>
      <c r="E79" s="10">
        <v>0.8274</v>
      </c>
      <c r="F79" s="11">
        <f t="shared" si="7"/>
        <v>139.0032</v>
      </c>
      <c r="G79" s="9">
        <v>193</v>
      </c>
      <c r="H79" s="10">
        <v>0.5285</v>
      </c>
      <c r="I79" s="11">
        <f t="shared" si="8"/>
        <v>102.0005</v>
      </c>
      <c r="J79" s="9">
        <v>322</v>
      </c>
      <c r="K79" s="10">
        <v>0.5</v>
      </c>
      <c r="L79" s="11">
        <f t="shared" si="9"/>
        <v>161</v>
      </c>
      <c r="M79" s="9">
        <v>174</v>
      </c>
      <c r="N79" s="10">
        <v>0.9023</v>
      </c>
      <c r="O79" s="11">
        <f t="shared" si="10"/>
        <v>157.0002</v>
      </c>
      <c r="P79" s="13">
        <f t="shared" si="11"/>
        <v>857</v>
      </c>
      <c r="Q79" s="11">
        <f t="shared" si="12"/>
        <v>559.0039</v>
      </c>
      <c r="R79" s="14">
        <f t="shared" si="13"/>
        <v>0.652279929988331</v>
      </c>
      <c r="S79" s="9">
        <v>6586</v>
      </c>
      <c r="T79" s="9">
        <v>28</v>
      </c>
      <c r="U79" s="10">
        <v>0.0043</v>
      </c>
      <c r="V79" s="9">
        <v>0</v>
      </c>
      <c r="W79" s="10">
        <v>0</v>
      </c>
    </row>
    <row r="80" spans="1:23">
      <c r="A80" s="9">
        <v>76</v>
      </c>
      <c r="B80" s="9">
        <v>442076</v>
      </c>
      <c r="C80" s="9" t="s">
        <v>94</v>
      </c>
      <c r="D80" s="9">
        <v>95</v>
      </c>
      <c r="E80" s="10">
        <v>0.8105</v>
      </c>
      <c r="F80" s="11">
        <f t="shared" si="7"/>
        <v>76.9975</v>
      </c>
      <c r="G80" s="9">
        <v>82</v>
      </c>
      <c r="H80" s="10">
        <v>0.6341</v>
      </c>
      <c r="I80" s="11">
        <f t="shared" si="8"/>
        <v>51.9962</v>
      </c>
      <c r="J80" s="9">
        <v>69</v>
      </c>
      <c r="K80" s="10">
        <v>0.3478</v>
      </c>
      <c r="L80" s="11">
        <f t="shared" si="9"/>
        <v>23.9982</v>
      </c>
      <c r="M80" s="9">
        <v>43</v>
      </c>
      <c r="N80" s="10">
        <v>0.7907</v>
      </c>
      <c r="O80" s="11">
        <f t="shared" si="10"/>
        <v>34.0001</v>
      </c>
      <c r="P80" s="13">
        <f t="shared" si="11"/>
        <v>289</v>
      </c>
      <c r="Q80" s="11">
        <f t="shared" si="12"/>
        <v>186.992</v>
      </c>
      <c r="R80" s="14">
        <f t="shared" si="13"/>
        <v>0.647031141868512</v>
      </c>
      <c r="S80" s="9">
        <v>1471</v>
      </c>
      <c r="T80" s="9">
        <v>15</v>
      </c>
      <c r="U80" s="10">
        <v>0.0102</v>
      </c>
      <c r="V80" s="9">
        <v>1</v>
      </c>
      <c r="W80" s="10">
        <v>0.0007</v>
      </c>
    </row>
    <row r="81" spans="1:23">
      <c r="A81" s="9">
        <v>77</v>
      </c>
      <c r="B81" s="9">
        <v>442003</v>
      </c>
      <c r="C81" s="9" t="s">
        <v>95</v>
      </c>
      <c r="D81" s="9">
        <v>39</v>
      </c>
      <c r="E81" s="10">
        <v>0.8205</v>
      </c>
      <c r="F81" s="11">
        <f t="shared" si="7"/>
        <v>31.9995</v>
      </c>
      <c r="G81" s="9">
        <v>123</v>
      </c>
      <c r="H81" s="10">
        <v>0.6341</v>
      </c>
      <c r="I81" s="11">
        <f t="shared" si="8"/>
        <v>77.9943</v>
      </c>
      <c r="J81" s="9">
        <v>314</v>
      </c>
      <c r="K81" s="10">
        <v>0.4936</v>
      </c>
      <c r="L81" s="11">
        <f t="shared" si="9"/>
        <v>154.9904</v>
      </c>
      <c r="M81" s="9">
        <v>140</v>
      </c>
      <c r="N81" s="10">
        <v>0.9429</v>
      </c>
      <c r="O81" s="11">
        <f t="shared" si="10"/>
        <v>132.006</v>
      </c>
      <c r="P81" s="13">
        <f t="shared" si="11"/>
        <v>616</v>
      </c>
      <c r="Q81" s="11">
        <f t="shared" si="12"/>
        <v>396.9902</v>
      </c>
      <c r="R81" s="14">
        <f t="shared" si="13"/>
        <v>0.64446461038961</v>
      </c>
      <c r="S81" s="9">
        <v>7104</v>
      </c>
      <c r="T81" s="9">
        <v>29</v>
      </c>
      <c r="U81" s="10">
        <v>0.0041</v>
      </c>
      <c r="V81" s="9">
        <v>0</v>
      </c>
      <c r="W81" s="10">
        <v>0</v>
      </c>
    </row>
    <row r="82" spans="1:23">
      <c r="A82" s="9">
        <v>78</v>
      </c>
      <c r="B82" s="9">
        <v>442004</v>
      </c>
      <c r="C82" s="9" t="s">
        <v>96</v>
      </c>
      <c r="D82" s="9">
        <v>82</v>
      </c>
      <c r="E82" s="10">
        <v>0.8415</v>
      </c>
      <c r="F82" s="11">
        <f t="shared" si="7"/>
        <v>69.003</v>
      </c>
      <c r="G82" s="9">
        <v>111</v>
      </c>
      <c r="H82" s="10">
        <v>0.5315</v>
      </c>
      <c r="I82" s="11">
        <f t="shared" si="8"/>
        <v>58.9965</v>
      </c>
      <c r="J82" s="9">
        <v>134</v>
      </c>
      <c r="K82" s="10">
        <v>0.4851</v>
      </c>
      <c r="L82" s="11">
        <f t="shared" si="9"/>
        <v>65.0034</v>
      </c>
      <c r="M82" s="9">
        <v>57</v>
      </c>
      <c r="N82" s="10">
        <v>0.9474</v>
      </c>
      <c r="O82" s="11">
        <f t="shared" si="10"/>
        <v>54.0018</v>
      </c>
      <c r="P82" s="13">
        <f t="shared" si="11"/>
        <v>384</v>
      </c>
      <c r="Q82" s="11">
        <f t="shared" si="12"/>
        <v>247.0047</v>
      </c>
      <c r="R82" s="14">
        <f t="shared" si="13"/>
        <v>0.64324140625</v>
      </c>
      <c r="S82" s="9">
        <v>3363</v>
      </c>
      <c r="T82" s="9">
        <v>23</v>
      </c>
      <c r="U82" s="10">
        <v>0.0068</v>
      </c>
      <c r="V82" s="9">
        <v>0</v>
      </c>
      <c r="W82" s="10">
        <v>0</v>
      </c>
    </row>
    <row r="83" spans="1:23">
      <c r="A83" s="9">
        <v>79</v>
      </c>
      <c r="B83" s="9">
        <v>442061</v>
      </c>
      <c r="C83" s="9" t="s">
        <v>97</v>
      </c>
      <c r="D83" s="9">
        <v>45</v>
      </c>
      <c r="E83" s="10">
        <v>0.7556</v>
      </c>
      <c r="F83" s="11">
        <f t="shared" si="7"/>
        <v>34.002</v>
      </c>
      <c r="G83" s="9">
        <v>67</v>
      </c>
      <c r="H83" s="10">
        <v>0.5522</v>
      </c>
      <c r="I83" s="11">
        <f t="shared" si="8"/>
        <v>36.9974</v>
      </c>
      <c r="J83" s="9">
        <v>72</v>
      </c>
      <c r="K83" s="10">
        <v>0.5139</v>
      </c>
      <c r="L83" s="11">
        <f t="shared" si="9"/>
        <v>37.0008</v>
      </c>
      <c r="M83" s="9">
        <v>45</v>
      </c>
      <c r="N83" s="10">
        <v>0.8667</v>
      </c>
      <c r="O83" s="11">
        <f t="shared" si="10"/>
        <v>39.0015</v>
      </c>
      <c r="P83" s="13">
        <f t="shared" si="11"/>
        <v>229</v>
      </c>
      <c r="Q83" s="11">
        <f t="shared" si="12"/>
        <v>147.0017</v>
      </c>
      <c r="R83" s="14">
        <f t="shared" si="13"/>
        <v>0.641928820960699</v>
      </c>
      <c r="S83" s="9">
        <v>2026</v>
      </c>
      <c r="T83" s="9">
        <v>9</v>
      </c>
      <c r="U83" s="10">
        <v>0.0044</v>
      </c>
      <c r="V83" s="9">
        <v>0</v>
      </c>
      <c r="W83" s="10">
        <v>0</v>
      </c>
    </row>
    <row r="84" spans="1:23">
      <c r="A84" s="9">
        <v>80</v>
      </c>
      <c r="B84" s="9">
        <v>442092</v>
      </c>
      <c r="C84" s="9" t="s">
        <v>98</v>
      </c>
      <c r="D84" s="9">
        <v>11</v>
      </c>
      <c r="E84" s="10">
        <v>0.9091</v>
      </c>
      <c r="F84" s="11">
        <f t="shared" si="7"/>
        <v>10.0001</v>
      </c>
      <c r="G84" s="9">
        <v>37</v>
      </c>
      <c r="H84" s="10">
        <v>0.5405</v>
      </c>
      <c r="I84" s="11">
        <f t="shared" si="8"/>
        <v>19.9985</v>
      </c>
      <c r="J84" s="9">
        <v>35</v>
      </c>
      <c r="K84" s="10">
        <v>0.5143</v>
      </c>
      <c r="L84" s="11">
        <f t="shared" si="9"/>
        <v>18.0005</v>
      </c>
      <c r="M84" s="9">
        <v>17</v>
      </c>
      <c r="N84" s="10">
        <v>0.9412</v>
      </c>
      <c r="O84" s="11">
        <f t="shared" si="10"/>
        <v>16.0004</v>
      </c>
      <c r="P84" s="13">
        <f t="shared" si="11"/>
        <v>100</v>
      </c>
      <c r="Q84" s="11">
        <f t="shared" si="12"/>
        <v>63.9995</v>
      </c>
      <c r="R84" s="14">
        <f t="shared" si="13"/>
        <v>0.639995</v>
      </c>
      <c r="S84" s="9">
        <v>668</v>
      </c>
      <c r="T84" s="9">
        <v>5</v>
      </c>
      <c r="U84" s="10">
        <v>0.0075</v>
      </c>
      <c r="V84" s="9">
        <v>0</v>
      </c>
      <c r="W84" s="10">
        <v>0</v>
      </c>
    </row>
    <row r="85" spans="1:23">
      <c r="A85" s="9">
        <v>81</v>
      </c>
      <c r="B85" s="9">
        <v>442083</v>
      </c>
      <c r="C85" s="9" t="s">
        <v>99</v>
      </c>
      <c r="D85" s="9">
        <v>20</v>
      </c>
      <c r="E85" s="10">
        <v>0.8</v>
      </c>
      <c r="F85" s="11">
        <f t="shared" si="7"/>
        <v>16</v>
      </c>
      <c r="G85" s="9">
        <v>27</v>
      </c>
      <c r="H85" s="10">
        <v>0.5185</v>
      </c>
      <c r="I85" s="11">
        <f t="shared" si="8"/>
        <v>13.9995</v>
      </c>
      <c r="J85" s="9">
        <v>43</v>
      </c>
      <c r="K85" s="10">
        <v>0.5116</v>
      </c>
      <c r="L85" s="11">
        <f t="shared" si="9"/>
        <v>21.9988</v>
      </c>
      <c r="M85" s="9">
        <v>14</v>
      </c>
      <c r="N85" s="10">
        <v>1</v>
      </c>
      <c r="O85" s="11">
        <f t="shared" si="10"/>
        <v>14</v>
      </c>
      <c r="P85" s="13">
        <f t="shared" si="11"/>
        <v>104</v>
      </c>
      <c r="Q85" s="11">
        <f t="shared" si="12"/>
        <v>65.9983</v>
      </c>
      <c r="R85" s="14">
        <f t="shared" si="13"/>
        <v>0.634599038461538</v>
      </c>
      <c r="S85" s="9">
        <v>424</v>
      </c>
      <c r="T85" s="9">
        <v>3</v>
      </c>
      <c r="U85" s="10">
        <v>0.0071</v>
      </c>
      <c r="V85" s="9">
        <v>0</v>
      </c>
      <c r="W85" s="10">
        <v>0</v>
      </c>
    </row>
    <row r="86" spans="1:23">
      <c r="A86" s="9">
        <v>82</v>
      </c>
      <c r="B86" s="9">
        <v>442093</v>
      </c>
      <c r="C86" s="9" t="s">
        <v>100</v>
      </c>
      <c r="D86" s="9">
        <v>89</v>
      </c>
      <c r="E86" s="10">
        <v>0.8202</v>
      </c>
      <c r="F86" s="11">
        <f t="shared" si="7"/>
        <v>72.9978</v>
      </c>
      <c r="G86" s="9">
        <v>80</v>
      </c>
      <c r="H86" s="10">
        <v>0.5125</v>
      </c>
      <c r="I86" s="11">
        <f t="shared" si="8"/>
        <v>41</v>
      </c>
      <c r="J86" s="9">
        <v>96</v>
      </c>
      <c r="K86" s="10">
        <v>0.4688</v>
      </c>
      <c r="L86" s="11">
        <f t="shared" si="9"/>
        <v>45.0048</v>
      </c>
      <c r="M86" s="9">
        <v>33</v>
      </c>
      <c r="N86" s="10">
        <v>0.9091</v>
      </c>
      <c r="O86" s="11">
        <f t="shared" si="10"/>
        <v>30.0003</v>
      </c>
      <c r="P86" s="13">
        <f t="shared" si="11"/>
        <v>298</v>
      </c>
      <c r="Q86" s="11">
        <f t="shared" si="12"/>
        <v>189.0029</v>
      </c>
      <c r="R86" s="14">
        <f t="shared" si="13"/>
        <v>0.634237919463087</v>
      </c>
      <c r="S86" s="9">
        <v>316</v>
      </c>
      <c r="T86" s="9">
        <v>0</v>
      </c>
      <c r="U86" s="10">
        <v>0</v>
      </c>
      <c r="V86" s="9">
        <v>0</v>
      </c>
      <c r="W86" s="10">
        <v>0</v>
      </c>
    </row>
    <row r="87" spans="1:23">
      <c r="A87" s="9">
        <v>83</v>
      </c>
      <c r="B87" s="9">
        <v>442023</v>
      </c>
      <c r="C87" s="9" t="s">
        <v>101</v>
      </c>
      <c r="D87" s="9">
        <v>80</v>
      </c>
      <c r="E87" s="10">
        <v>0.85</v>
      </c>
      <c r="F87" s="11">
        <f t="shared" si="7"/>
        <v>68</v>
      </c>
      <c r="G87" s="9">
        <v>40</v>
      </c>
      <c r="H87" s="10">
        <v>0.525</v>
      </c>
      <c r="I87" s="11">
        <f t="shared" si="8"/>
        <v>21</v>
      </c>
      <c r="J87" s="9">
        <v>80</v>
      </c>
      <c r="K87" s="10">
        <v>0.4</v>
      </c>
      <c r="L87" s="11">
        <f t="shared" si="9"/>
        <v>32</v>
      </c>
      <c r="M87" s="9">
        <v>17</v>
      </c>
      <c r="N87" s="10">
        <v>0.9412</v>
      </c>
      <c r="O87" s="11">
        <f t="shared" si="10"/>
        <v>16.0004</v>
      </c>
      <c r="P87" s="13">
        <f t="shared" si="11"/>
        <v>217</v>
      </c>
      <c r="Q87" s="11">
        <f t="shared" si="12"/>
        <v>137.0004</v>
      </c>
      <c r="R87" s="14">
        <f t="shared" si="13"/>
        <v>0.631338248847926</v>
      </c>
      <c r="S87" s="9">
        <v>1375</v>
      </c>
      <c r="T87" s="9">
        <v>15</v>
      </c>
      <c r="U87" s="10">
        <v>0.0109</v>
      </c>
      <c r="V87" s="9">
        <v>0</v>
      </c>
      <c r="W87" s="10">
        <v>0</v>
      </c>
    </row>
    <row r="88" spans="1:23">
      <c r="A88" s="9">
        <v>84</v>
      </c>
      <c r="B88" s="9">
        <v>442064</v>
      </c>
      <c r="C88" s="9" t="s">
        <v>102</v>
      </c>
      <c r="D88" s="9">
        <v>8</v>
      </c>
      <c r="E88" s="10">
        <v>0.875</v>
      </c>
      <c r="F88" s="11">
        <f t="shared" ref="F88:F94" si="14">E88*D88</f>
        <v>7</v>
      </c>
      <c r="G88" s="9">
        <v>28</v>
      </c>
      <c r="H88" s="10">
        <v>0.6786</v>
      </c>
      <c r="I88" s="11">
        <f t="shared" si="8"/>
        <v>19.0008</v>
      </c>
      <c r="J88" s="9">
        <v>80</v>
      </c>
      <c r="K88" s="10">
        <v>0.45</v>
      </c>
      <c r="L88" s="11">
        <f t="shared" si="9"/>
        <v>36</v>
      </c>
      <c r="M88" s="9">
        <v>31</v>
      </c>
      <c r="N88" s="10">
        <v>0.9677</v>
      </c>
      <c r="O88" s="11">
        <f t="shared" si="10"/>
        <v>29.9987</v>
      </c>
      <c r="P88" s="13">
        <f t="shared" si="11"/>
        <v>147</v>
      </c>
      <c r="Q88" s="11">
        <f t="shared" si="12"/>
        <v>91.9995</v>
      </c>
      <c r="R88" s="14">
        <f t="shared" si="13"/>
        <v>0.62584693877551</v>
      </c>
      <c r="S88" s="9">
        <v>1793</v>
      </c>
      <c r="T88" s="9">
        <v>14</v>
      </c>
      <c r="U88" s="10">
        <v>0.0078</v>
      </c>
      <c r="V88" s="9">
        <v>0</v>
      </c>
      <c r="W88" s="10">
        <v>0</v>
      </c>
    </row>
    <row r="89" spans="1:23">
      <c r="A89" s="9">
        <v>85</v>
      </c>
      <c r="B89" s="9">
        <v>442075</v>
      </c>
      <c r="C89" s="9" t="s">
        <v>103</v>
      </c>
      <c r="D89" s="9">
        <v>79</v>
      </c>
      <c r="E89" s="10">
        <v>0.8101</v>
      </c>
      <c r="F89" s="11">
        <f t="shared" si="14"/>
        <v>63.9979</v>
      </c>
      <c r="G89" s="9">
        <v>64</v>
      </c>
      <c r="H89" s="10">
        <v>0.5</v>
      </c>
      <c r="I89" s="11">
        <f t="shared" si="8"/>
        <v>32</v>
      </c>
      <c r="J89" s="9">
        <v>89</v>
      </c>
      <c r="K89" s="10">
        <v>0.4045</v>
      </c>
      <c r="L89" s="11">
        <f t="shared" si="9"/>
        <v>36.0005</v>
      </c>
      <c r="M89" s="9">
        <v>35</v>
      </c>
      <c r="N89" s="10">
        <v>0.9714</v>
      </c>
      <c r="O89" s="11">
        <f t="shared" si="10"/>
        <v>33.999</v>
      </c>
      <c r="P89" s="13">
        <f t="shared" si="11"/>
        <v>267</v>
      </c>
      <c r="Q89" s="11">
        <f t="shared" si="12"/>
        <v>165.9974</v>
      </c>
      <c r="R89" s="14">
        <f t="shared" si="13"/>
        <v>0.621713108614232</v>
      </c>
      <c r="S89" s="9">
        <v>1237</v>
      </c>
      <c r="T89" s="9">
        <v>4</v>
      </c>
      <c r="U89" s="10">
        <v>0.0032</v>
      </c>
      <c r="V89" s="9">
        <v>0</v>
      </c>
      <c r="W89" s="10">
        <v>0</v>
      </c>
    </row>
    <row r="90" spans="1:23">
      <c r="A90" s="9">
        <v>86</v>
      </c>
      <c r="B90" s="9">
        <v>442066</v>
      </c>
      <c r="C90" s="9" t="s">
        <v>104</v>
      </c>
      <c r="D90" s="9">
        <v>21</v>
      </c>
      <c r="E90" s="10">
        <v>0.8095</v>
      </c>
      <c r="F90" s="11">
        <f t="shared" si="14"/>
        <v>16.9995</v>
      </c>
      <c r="G90" s="9">
        <v>26</v>
      </c>
      <c r="H90" s="10">
        <v>0.4231</v>
      </c>
      <c r="I90" s="11">
        <f t="shared" si="8"/>
        <v>11.0006</v>
      </c>
      <c r="J90" s="9">
        <v>30</v>
      </c>
      <c r="K90" s="10">
        <v>0.4667</v>
      </c>
      <c r="L90" s="11">
        <f t="shared" si="9"/>
        <v>14.001</v>
      </c>
      <c r="M90" s="9">
        <v>20</v>
      </c>
      <c r="N90" s="10">
        <v>0.9</v>
      </c>
      <c r="O90" s="11">
        <f t="shared" si="10"/>
        <v>18</v>
      </c>
      <c r="P90" s="13">
        <f t="shared" si="11"/>
        <v>97</v>
      </c>
      <c r="Q90" s="11">
        <f t="shared" si="12"/>
        <v>60.0011</v>
      </c>
      <c r="R90" s="14">
        <f t="shared" si="13"/>
        <v>0.618568041237113</v>
      </c>
      <c r="S90" s="9">
        <v>934</v>
      </c>
      <c r="T90" s="9">
        <v>2</v>
      </c>
      <c r="U90" s="10">
        <v>0.0021</v>
      </c>
      <c r="V90" s="9">
        <v>0</v>
      </c>
      <c r="W90" s="10">
        <v>0</v>
      </c>
    </row>
    <row r="91" spans="1:23">
      <c r="A91" s="9">
        <v>87</v>
      </c>
      <c r="B91" s="9">
        <v>442037</v>
      </c>
      <c r="C91" s="9" t="s">
        <v>105</v>
      </c>
      <c r="D91" s="9">
        <v>8</v>
      </c>
      <c r="E91" s="10">
        <v>0.625</v>
      </c>
      <c r="F91" s="11">
        <f t="shared" si="14"/>
        <v>5</v>
      </c>
      <c r="G91" s="9">
        <v>43</v>
      </c>
      <c r="H91" s="10">
        <v>0.4186</v>
      </c>
      <c r="I91" s="11">
        <f t="shared" si="8"/>
        <v>17.9998</v>
      </c>
      <c r="J91" s="9">
        <v>70</v>
      </c>
      <c r="K91" s="10">
        <v>0.5286</v>
      </c>
      <c r="L91" s="11">
        <f t="shared" si="9"/>
        <v>37.002</v>
      </c>
      <c r="M91" s="9">
        <v>49</v>
      </c>
      <c r="N91" s="10">
        <v>0.8163</v>
      </c>
      <c r="O91" s="11">
        <f t="shared" si="10"/>
        <v>39.9987</v>
      </c>
      <c r="P91" s="13">
        <f t="shared" si="11"/>
        <v>170</v>
      </c>
      <c r="Q91" s="11">
        <f t="shared" si="12"/>
        <v>100.0005</v>
      </c>
      <c r="R91" s="14">
        <f t="shared" si="13"/>
        <v>0.588238235294118</v>
      </c>
      <c r="S91" s="9">
        <v>4117</v>
      </c>
      <c r="T91" s="9">
        <v>26</v>
      </c>
      <c r="U91" s="10">
        <v>0.0063</v>
      </c>
      <c r="V91" s="9">
        <v>0</v>
      </c>
      <c r="W91" s="10">
        <v>0</v>
      </c>
    </row>
    <row r="92" spans="1:23">
      <c r="A92" s="9">
        <v>88</v>
      </c>
      <c r="B92" s="9">
        <v>442049</v>
      </c>
      <c r="C92" s="9" t="s">
        <v>106</v>
      </c>
      <c r="D92" s="9">
        <v>2</v>
      </c>
      <c r="E92" s="10">
        <v>1</v>
      </c>
      <c r="F92" s="11">
        <f t="shared" si="14"/>
        <v>2</v>
      </c>
      <c r="G92" s="9">
        <v>13</v>
      </c>
      <c r="H92" s="10">
        <v>0.5385</v>
      </c>
      <c r="I92" s="11">
        <f t="shared" si="8"/>
        <v>7.0005</v>
      </c>
      <c r="J92" s="9">
        <v>28</v>
      </c>
      <c r="K92" s="10">
        <v>0.4643</v>
      </c>
      <c r="L92" s="11">
        <f t="shared" si="9"/>
        <v>13.0004</v>
      </c>
      <c r="M92" s="9">
        <v>17</v>
      </c>
      <c r="N92" s="10">
        <v>0.7059</v>
      </c>
      <c r="O92" s="11">
        <f t="shared" si="10"/>
        <v>12.0003</v>
      </c>
      <c r="P92" s="13">
        <f t="shared" si="11"/>
        <v>60</v>
      </c>
      <c r="Q92" s="11">
        <f t="shared" si="12"/>
        <v>34.0012</v>
      </c>
      <c r="R92" s="14">
        <f t="shared" si="13"/>
        <v>0.566686666666667</v>
      </c>
      <c r="S92" s="9">
        <v>1095</v>
      </c>
      <c r="T92" s="9">
        <v>9</v>
      </c>
      <c r="U92" s="10">
        <v>0.0082</v>
      </c>
      <c r="V92" s="9">
        <v>0</v>
      </c>
      <c r="W92" s="10">
        <v>0</v>
      </c>
    </row>
    <row r="93" customFormat="1" spans="1:23">
      <c r="A93" s="9">
        <v>89</v>
      </c>
      <c r="B93" s="9">
        <v>442047</v>
      </c>
      <c r="C93" s="15" t="s">
        <v>107</v>
      </c>
      <c r="D93" s="15">
        <v>2</v>
      </c>
      <c r="E93" s="16">
        <v>1</v>
      </c>
      <c r="F93" s="17">
        <f t="shared" si="14"/>
        <v>2</v>
      </c>
      <c r="G93" s="15">
        <v>3</v>
      </c>
      <c r="H93" s="16">
        <v>1</v>
      </c>
      <c r="I93" s="17">
        <f t="shared" si="8"/>
        <v>3</v>
      </c>
      <c r="J93" s="15">
        <v>4</v>
      </c>
      <c r="K93" s="16">
        <v>1</v>
      </c>
      <c r="L93" s="17">
        <f t="shared" si="9"/>
        <v>4</v>
      </c>
      <c r="M93" s="15">
        <v>3</v>
      </c>
      <c r="N93" s="16">
        <v>0.6667</v>
      </c>
      <c r="O93" s="17">
        <f t="shared" si="10"/>
        <v>2.0001</v>
      </c>
      <c r="P93" s="19">
        <f t="shared" si="11"/>
        <v>12</v>
      </c>
      <c r="Q93" s="17">
        <f t="shared" si="12"/>
        <v>11.0001</v>
      </c>
      <c r="R93" s="20">
        <f t="shared" si="13"/>
        <v>0.916675</v>
      </c>
      <c r="S93" s="9">
        <v>511</v>
      </c>
      <c r="T93" s="9">
        <v>3</v>
      </c>
      <c r="U93" s="10">
        <v>0.0059</v>
      </c>
      <c r="V93" s="9">
        <v>0</v>
      </c>
      <c r="W93" s="10">
        <v>0</v>
      </c>
    </row>
    <row r="94" customFormat="1" spans="1:23">
      <c r="A94" s="9">
        <v>90</v>
      </c>
      <c r="B94" s="9">
        <v>442043</v>
      </c>
      <c r="C94" s="15" t="s">
        <v>108</v>
      </c>
      <c r="D94" s="15">
        <v>1</v>
      </c>
      <c r="E94" s="16">
        <v>1</v>
      </c>
      <c r="F94" s="17">
        <f t="shared" si="14"/>
        <v>1</v>
      </c>
      <c r="G94" s="15">
        <v>7</v>
      </c>
      <c r="H94" s="16">
        <v>0.7143</v>
      </c>
      <c r="I94" s="17">
        <f t="shared" si="8"/>
        <v>5.0001</v>
      </c>
      <c r="J94" s="15">
        <v>13</v>
      </c>
      <c r="K94" s="16">
        <v>0.6923</v>
      </c>
      <c r="L94" s="17">
        <f t="shared" si="9"/>
        <v>8.9999</v>
      </c>
      <c r="M94" s="15">
        <v>16</v>
      </c>
      <c r="N94" s="16">
        <v>0.9375</v>
      </c>
      <c r="O94" s="17">
        <f t="shared" si="10"/>
        <v>15</v>
      </c>
      <c r="P94" s="19">
        <f t="shared" si="11"/>
        <v>37</v>
      </c>
      <c r="Q94" s="17">
        <f t="shared" si="12"/>
        <v>30</v>
      </c>
      <c r="R94" s="20">
        <f t="shared" si="13"/>
        <v>0.810810810810811</v>
      </c>
      <c r="S94" s="9">
        <v>1376</v>
      </c>
      <c r="T94" s="9">
        <v>13</v>
      </c>
      <c r="U94" s="10">
        <v>0.0094</v>
      </c>
      <c r="V94" s="9">
        <v>0</v>
      </c>
      <c r="W94" s="10">
        <v>0</v>
      </c>
    </row>
    <row r="95" customFormat="1" spans="1:23">
      <c r="A95" s="9">
        <v>91</v>
      </c>
      <c r="B95" s="9">
        <v>442041</v>
      </c>
      <c r="C95" s="15" t="s">
        <v>109</v>
      </c>
      <c r="D95" s="15">
        <v>0</v>
      </c>
      <c r="E95" s="16">
        <v>0</v>
      </c>
      <c r="F95" s="17">
        <v>0</v>
      </c>
      <c r="G95" s="15">
        <v>5</v>
      </c>
      <c r="H95" s="16">
        <v>1</v>
      </c>
      <c r="I95" s="17">
        <f t="shared" si="8"/>
        <v>5</v>
      </c>
      <c r="J95" s="15">
        <v>9</v>
      </c>
      <c r="K95" s="16">
        <v>0.5556</v>
      </c>
      <c r="L95" s="17">
        <f t="shared" si="9"/>
        <v>5.0004</v>
      </c>
      <c r="M95" s="15">
        <v>5</v>
      </c>
      <c r="N95" s="16">
        <v>1</v>
      </c>
      <c r="O95" s="17">
        <f t="shared" si="10"/>
        <v>5</v>
      </c>
      <c r="P95" s="19">
        <f t="shared" si="11"/>
        <v>19</v>
      </c>
      <c r="Q95" s="17">
        <f t="shared" si="12"/>
        <v>15.0004</v>
      </c>
      <c r="R95" s="20">
        <f t="shared" si="13"/>
        <v>0.789494736842105</v>
      </c>
      <c r="S95" s="9">
        <v>507</v>
      </c>
      <c r="T95" s="9">
        <v>2</v>
      </c>
      <c r="U95" s="10">
        <v>0.0039</v>
      </c>
      <c r="V95" s="9">
        <v>0</v>
      </c>
      <c r="W95" s="10">
        <v>0</v>
      </c>
    </row>
    <row r="96" customFormat="1" spans="1:23">
      <c r="A96" s="9">
        <v>92</v>
      </c>
      <c r="B96" s="9">
        <v>442034</v>
      </c>
      <c r="C96" s="15" t="s">
        <v>110</v>
      </c>
      <c r="D96" s="15">
        <v>0</v>
      </c>
      <c r="E96" s="16">
        <v>0</v>
      </c>
      <c r="F96" s="17">
        <v>0</v>
      </c>
      <c r="G96" s="15">
        <v>4</v>
      </c>
      <c r="H96" s="16">
        <v>0.75</v>
      </c>
      <c r="I96" s="17">
        <f t="shared" si="8"/>
        <v>3</v>
      </c>
      <c r="J96" s="15">
        <v>11</v>
      </c>
      <c r="K96" s="16">
        <v>0.6364</v>
      </c>
      <c r="L96" s="17">
        <f t="shared" si="9"/>
        <v>7.0004</v>
      </c>
      <c r="M96" s="15">
        <v>5</v>
      </c>
      <c r="N96" s="16">
        <v>1</v>
      </c>
      <c r="O96" s="17">
        <f t="shared" si="10"/>
        <v>5</v>
      </c>
      <c r="P96" s="19">
        <f t="shared" si="11"/>
        <v>20</v>
      </c>
      <c r="Q96" s="17">
        <f t="shared" si="12"/>
        <v>15.0004</v>
      </c>
      <c r="R96" s="20">
        <f t="shared" si="13"/>
        <v>0.75002</v>
      </c>
      <c r="S96" s="9">
        <v>321</v>
      </c>
      <c r="T96" s="9">
        <v>2</v>
      </c>
      <c r="U96" s="10">
        <v>0.0062</v>
      </c>
      <c r="V96" s="9">
        <v>0</v>
      </c>
      <c r="W96" s="10">
        <v>0</v>
      </c>
    </row>
    <row r="97" customFormat="1" spans="1:23">
      <c r="A97" s="9">
        <v>93</v>
      </c>
      <c r="B97" s="9">
        <v>442036</v>
      </c>
      <c r="C97" s="15" t="s">
        <v>111</v>
      </c>
      <c r="D97" s="15">
        <v>4</v>
      </c>
      <c r="E97" s="16">
        <v>0.5</v>
      </c>
      <c r="F97" s="17">
        <f t="shared" ref="F97:F101" si="15">E97*D97</f>
        <v>2</v>
      </c>
      <c r="G97" s="15">
        <v>6</v>
      </c>
      <c r="H97" s="16">
        <v>0.6667</v>
      </c>
      <c r="I97" s="17">
        <f t="shared" si="8"/>
        <v>4.0002</v>
      </c>
      <c r="J97" s="15">
        <v>17</v>
      </c>
      <c r="K97" s="16">
        <v>0.8235</v>
      </c>
      <c r="L97" s="17">
        <f t="shared" si="9"/>
        <v>13.9995</v>
      </c>
      <c r="M97" s="15">
        <v>6</v>
      </c>
      <c r="N97" s="16">
        <v>0.6667</v>
      </c>
      <c r="O97" s="17">
        <f t="shared" si="10"/>
        <v>4.0002</v>
      </c>
      <c r="P97" s="19">
        <f t="shared" si="11"/>
        <v>33</v>
      </c>
      <c r="Q97" s="17">
        <f t="shared" si="12"/>
        <v>23.9999</v>
      </c>
      <c r="R97" s="20">
        <f t="shared" si="13"/>
        <v>0.727269696969697</v>
      </c>
      <c r="S97" s="9">
        <v>829</v>
      </c>
      <c r="T97" s="9">
        <v>4</v>
      </c>
      <c r="U97" s="10">
        <v>0.0048</v>
      </c>
      <c r="V97" s="9">
        <v>0</v>
      </c>
      <c r="W97" s="10">
        <v>0</v>
      </c>
    </row>
    <row r="98" customFormat="1" spans="1:23">
      <c r="A98" s="9">
        <v>94</v>
      </c>
      <c r="B98" s="9">
        <v>442005</v>
      </c>
      <c r="C98" s="15" t="s">
        <v>112</v>
      </c>
      <c r="D98" s="15">
        <v>4</v>
      </c>
      <c r="E98" s="16">
        <v>1</v>
      </c>
      <c r="F98" s="17">
        <f t="shared" si="15"/>
        <v>4</v>
      </c>
      <c r="G98" s="15">
        <v>15</v>
      </c>
      <c r="H98" s="16">
        <v>0.5333</v>
      </c>
      <c r="I98" s="17">
        <f t="shared" si="8"/>
        <v>7.9995</v>
      </c>
      <c r="J98" s="15">
        <v>13</v>
      </c>
      <c r="K98" s="16">
        <v>0.7692</v>
      </c>
      <c r="L98" s="17">
        <f t="shared" si="9"/>
        <v>9.9996</v>
      </c>
      <c r="M98" s="15">
        <v>6</v>
      </c>
      <c r="N98" s="16">
        <v>0.6667</v>
      </c>
      <c r="O98" s="17">
        <f t="shared" si="10"/>
        <v>4.0002</v>
      </c>
      <c r="P98" s="19">
        <f t="shared" si="11"/>
        <v>38</v>
      </c>
      <c r="Q98" s="17">
        <f t="shared" si="12"/>
        <v>25.9993</v>
      </c>
      <c r="R98" s="20">
        <f t="shared" si="13"/>
        <v>0.684192105263158</v>
      </c>
      <c r="S98" s="9">
        <v>398</v>
      </c>
      <c r="T98" s="9">
        <v>1</v>
      </c>
      <c r="U98" s="10">
        <v>0.0025</v>
      </c>
      <c r="V98" s="9">
        <v>0</v>
      </c>
      <c r="W98" s="10">
        <v>0</v>
      </c>
    </row>
    <row r="99" customFormat="1" spans="1:23">
      <c r="A99" s="9">
        <v>95</v>
      </c>
      <c r="B99" s="9">
        <v>442020</v>
      </c>
      <c r="C99" s="15" t="s">
        <v>113</v>
      </c>
      <c r="D99" s="15">
        <v>0</v>
      </c>
      <c r="E99" s="16">
        <v>0</v>
      </c>
      <c r="F99" s="17">
        <v>0</v>
      </c>
      <c r="G99" s="15">
        <v>0</v>
      </c>
      <c r="H99" s="16">
        <v>0</v>
      </c>
      <c r="I99" s="17">
        <f t="shared" si="8"/>
        <v>0</v>
      </c>
      <c r="J99" s="15">
        <v>3</v>
      </c>
      <c r="K99" s="16">
        <v>0.6667</v>
      </c>
      <c r="L99" s="17">
        <f t="shared" si="9"/>
        <v>2.0001</v>
      </c>
      <c r="M99" s="15">
        <v>3</v>
      </c>
      <c r="N99" s="16">
        <v>0.6667</v>
      </c>
      <c r="O99" s="17">
        <f t="shared" si="10"/>
        <v>2.0001</v>
      </c>
      <c r="P99" s="19">
        <f t="shared" si="11"/>
        <v>6</v>
      </c>
      <c r="Q99" s="17">
        <f t="shared" si="12"/>
        <v>4.0002</v>
      </c>
      <c r="R99" s="20">
        <f t="shared" si="13"/>
        <v>0.6667</v>
      </c>
      <c r="S99" s="9">
        <v>480</v>
      </c>
      <c r="T99" s="9">
        <v>1</v>
      </c>
      <c r="U99" s="10">
        <v>0.0021</v>
      </c>
      <c r="V99" s="9">
        <v>0</v>
      </c>
      <c r="W99" s="10">
        <v>0</v>
      </c>
    </row>
    <row r="100" customFormat="1" spans="1:23">
      <c r="A100" s="9">
        <v>96</v>
      </c>
      <c r="B100" s="9">
        <v>442065</v>
      </c>
      <c r="C100" s="15" t="s">
        <v>114</v>
      </c>
      <c r="D100" s="15">
        <v>4</v>
      </c>
      <c r="E100" s="16">
        <v>1</v>
      </c>
      <c r="F100" s="17">
        <f t="shared" si="15"/>
        <v>4</v>
      </c>
      <c r="G100" s="15">
        <v>10</v>
      </c>
      <c r="H100" s="16">
        <v>0.6</v>
      </c>
      <c r="I100" s="17">
        <f t="shared" si="8"/>
        <v>6</v>
      </c>
      <c r="J100" s="15">
        <v>19</v>
      </c>
      <c r="K100" s="16">
        <v>0.3684</v>
      </c>
      <c r="L100" s="17">
        <f t="shared" si="9"/>
        <v>6.9996</v>
      </c>
      <c r="M100" s="15">
        <v>5</v>
      </c>
      <c r="N100" s="16">
        <v>1</v>
      </c>
      <c r="O100" s="17">
        <f t="shared" si="10"/>
        <v>5</v>
      </c>
      <c r="P100" s="19">
        <f t="shared" si="11"/>
        <v>38</v>
      </c>
      <c r="Q100" s="17">
        <f t="shared" si="12"/>
        <v>21.9996</v>
      </c>
      <c r="R100" s="20">
        <f t="shared" si="13"/>
        <v>0.578936842105263</v>
      </c>
      <c r="S100" s="9">
        <v>436</v>
      </c>
      <c r="T100" s="9">
        <v>3</v>
      </c>
      <c r="U100" s="10">
        <v>0.0069</v>
      </c>
      <c r="V100" s="9">
        <v>0</v>
      </c>
      <c r="W100" s="10">
        <v>0</v>
      </c>
    </row>
    <row r="101" customFormat="1" spans="1:23">
      <c r="A101" s="9">
        <v>97</v>
      </c>
      <c r="B101" s="9">
        <v>442062</v>
      </c>
      <c r="C101" s="15" t="s">
        <v>115</v>
      </c>
      <c r="D101" s="15">
        <v>1</v>
      </c>
      <c r="E101" s="16">
        <v>0</v>
      </c>
      <c r="F101" s="17">
        <f t="shared" si="15"/>
        <v>0</v>
      </c>
      <c r="G101" s="15">
        <v>0</v>
      </c>
      <c r="H101" s="16">
        <v>0</v>
      </c>
      <c r="I101" s="17">
        <f t="shared" si="8"/>
        <v>0</v>
      </c>
      <c r="J101" s="15">
        <v>10</v>
      </c>
      <c r="K101" s="16">
        <v>0.4</v>
      </c>
      <c r="L101" s="17">
        <f t="shared" si="9"/>
        <v>4</v>
      </c>
      <c r="M101" s="15">
        <v>5</v>
      </c>
      <c r="N101" s="16">
        <v>0.8</v>
      </c>
      <c r="O101" s="17">
        <f t="shared" si="10"/>
        <v>4</v>
      </c>
      <c r="P101" s="19">
        <f t="shared" si="11"/>
        <v>16</v>
      </c>
      <c r="Q101" s="17">
        <f t="shared" si="12"/>
        <v>8</v>
      </c>
      <c r="R101" s="20">
        <f t="shared" si="13"/>
        <v>0.5</v>
      </c>
      <c r="S101" s="9">
        <v>311</v>
      </c>
      <c r="T101" s="9">
        <v>0</v>
      </c>
      <c r="U101" s="10">
        <v>0</v>
      </c>
      <c r="V101" s="9">
        <v>0</v>
      </c>
      <c r="W101" s="10">
        <v>0</v>
      </c>
    </row>
    <row r="102" customFormat="1" spans="1:23">
      <c r="A102" s="9">
        <v>98</v>
      </c>
      <c r="B102" s="9">
        <v>442008</v>
      </c>
      <c r="C102" s="15" t="s">
        <v>116</v>
      </c>
      <c r="D102" s="15">
        <v>0</v>
      </c>
      <c r="E102" s="16">
        <v>0</v>
      </c>
      <c r="F102" s="17">
        <v>0</v>
      </c>
      <c r="G102" s="15">
        <v>1</v>
      </c>
      <c r="H102" s="16">
        <v>1</v>
      </c>
      <c r="I102" s="17">
        <f t="shared" si="8"/>
        <v>1</v>
      </c>
      <c r="J102" s="15">
        <v>3</v>
      </c>
      <c r="K102" s="16">
        <v>0.3333</v>
      </c>
      <c r="L102" s="17">
        <f t="shared" si="9"/>
        <v>0.9999</v>
      </c>
      <c r="M102" s="15">
        <v>0</v>
      </c>
      <c r="N102" s="16">
        <v>0</v>
      </c>
      <c r="O102" s="17">
        <f t="shared" si="10"/>
        <v>0</v>
      </c>
      <c r="P102" s="19">
        <f t="shared" si="11"/>
        <v>4</v>
      </c>
      <c r="Q102" s="17">
        <f t="shared" si="12"/>
        <v>1.9999</v>
      </c>
      <c r="R102" s="20">
        <f t="shared" si="13"/>
        <v>0.499975</v>
      </c>
      <c r="S102" s="9">
        <v>321</v>
      </c>
      <c r="T102" s="9">
        <v>1</v>
      </c>
      <c r="U102" s="10">
        <v>0.0031</v>
      </c>
      <c r="V102" s="9">
        <v>0</v>
      </c>
      <c r="W102" s="10">
        <v>0</v>
      </c>
    </row>
    <row r="103" customFormat="1" spans="1:23">
      <c r="A103" s="9">
        <v>99</v>
      </c>
      <c r="B103" s="9">
        <v>442069</v>
      </c>
      <c r="C103" s="15" t="s">
        <v>117</v>
      </c>
      <c r="D103" s="15">
        <v>0</v>
      </c>
      <c r="E103" s="16">
        <v>0</v>
      </c>
      <c r="F103" s="17">
        <v>0</v>
      </c>
      <c r="G103" s="15">
        <v>0</v>
      </c>
      <c r="H103" s="16">
        <v>0</v>
      </c>
      <c r="I103" s="17">
        <f t="shared" si="8"/>
        <v>0</v>
      </c>
      <c r="J103" s="15">
        <v>0</v>
      </c>
      <c r="K103" s="16">
        <v>0</v>
      </c>
      <c r="L103" s="17">
        <f t="shared" si="9"/>
        <v>0</v>
      </c>
      <c r="M103" s="15">
        <v>0</v>
      </c>
      <c r="N103" s="16">
        <v>0</v>
      </c>
      <c r="O103" s="17">
        <f t="shared" si="10"/>
        <v>0</v>
      </c>
      <c r="P103" s="19">
        <f t="shared" si="11"/>
        <v>0</v>
      </c>
      <c r="Q103" s="17">
        <f t="shared" si="12"/>
        <v>0</v>
      </c>
      <c r="R103" s="20">
        <v>0</v>
      </c>
      <c r="S103" s="9">
        <v>0</v>
      </c>
      <c r="T103" s="9">
        <v>0</v>
      </c>
      <c r="U103" s="9">
        <v>0</v>
      </c>
      <c r="V103" s="9">
        <v>0</v>
      </c>
      <c r="W103" s="9">
        <v>0</v>
      </c>
    </row>
    <row r="104" s="1" customFormat="1" ht="22" customHeight="1" spans="1:23">
      <c r="A104" s="18" t="s">
        <v>118</v>
      </c>
      <c r="B104" s="18"/>
      <c r="C104" s="18"/>
      <c r="D104" s="18"/>
      <c r="E104" s="18"/>
      <c r="F104" s="18"/>
      <c r="G104" s="18"/>
      <c r="H104" s="18"/>
      <c r="I104" s="18"/>
      <c r="J104" s="18"/>
      <c r="K104" s="18"/>
      <c r="L104" s="18"/>
      <c r="M104" s="18"/>
      <c r="N104" s="18"/>
      <c r="O104" s="18"/>
      <c r="P104" s="18"/>
      <c r="Q104" s="18"/>
      <c r="R104" s="18"/>
      <c r="S104" s="18"/>
      <c r="T104" s="18"/>
      <c r="U104" s="18"/>
      <c r="V104" s="18"/>
      <c r="W104" s="18"/>
    </row>
  </sheetData>
  <sortState ref="R1:R88">
    <sortCondition ref="R1:R88" descending="1"/>
  </sortState>
  <mergeCells count="24">
    <mergeCell ref="A1:W1"/>
    <mergeCell ref="D2:F2"/>
    <mergeCell ref="G2:I2"/>
    <mergeCell ref="J2:O2"/>
    <mergeCell ref="P2:R2"/>
    <mergeCell ref="S2:W2"/>
    <mergeCell ref="J3:L3"/>
    <mergeCell ref="M3:O3"/>
    <mergeCell ref="T3:U3"/>
    <mergeCell ref="V3:W3"/>
    <mergeCell ref="A104:W104"/>
    <mergeCell ref="A2:A4"/>
    <mergeCell ref="B2:B4"/>
    <mergeCell ref="C2:C4"/>
    <mergeCell ref="D3:D4"/>
    <mergeCell ref="E3:E4"/>
    <mergeCell ref="F3:F4"/>
    <mergeCell ref="G3:G4"/>
    <mergeCell ref="H3:H4"/>
    <mergeCell ref="I3:I4"/>
    <mergeCell ref="P3:P4"/>
    <mergeCell ref="Q3:Q4"/>
    <mergeCell ref="R3:R4"/>
    <mergeCell ref="S3:S4"/>
  </mergeCells>
  <pageMargins left="0.751388888888889" right="0.751388888888889" top="0.196527777777778" bottom="0.432638888888889" header="0.196527777777778" footer="0.196527777777778"/>
  <pageSetup paperSize="9" scale="92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3月驾校培训质量统计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mok</cp:lastModifiedBy>
  <dcterms:created xsi:type="dcterms:W3CDTF">2022-03-21T08:30:00Z</dcterms:created>
  <dcterms:modified xsi:type="dcterms:W3CDTF">2024-07-29T02:39:22Z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2052-12.1.0.17813</vt:lpwstr>
  </property>
  <property fmtid="{D5CDD505-2E9C-101B-9397-08002B2CF9AE}" pid="3" name="ICV">
    <vt:lpwstr>FB805B0D018D42229C3D65D72BF17749_12</vt:lpwstr>
  </property>
</Properties>
</file>