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<sst xmlns="http://schemas.openxmlformats.org/spreadsheetml/2006/main" count="132" uniqueCount="124">
  <si>
    <t>驾校培训质量统计表（2024年6月份）</t>
  </si>
  <si>
    <t>序号</t>
  </si>
  <si>
    <t>驾校代码</t>
  </si>
  <si>
    <t>驾校名称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</si>
  <si>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</si>
  <si>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</si>
  <si>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</si>
  <si>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</si>
  <si>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</si>
  <si>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</si>
  <si>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</si>
  <si>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</si>
  <si>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考试人数</t>
  </si>
  <si>
    <t>违法</t>
  </si>
  <si>
    <t>事故</t>
  </si>
  <si>
    <t>违法率</t>
  </si>
  <si>
    <t>事故率</t>
  </si>
  <si>
    <t>迅达驾校</t>
  </si>
  <si>
    <t>金基驾校</t>
  </si>
  <si>
    <t>天堡驾校</t>
  </si>
  <si>
    <t>永胜驾校</t>
  </si>
  <si>
    <t>中泰驾校</t>
  </si>
  <si>
    <t>古镇广捷驾校</t>
  </si>
  <si>
    <t>创亿驾校</t>
  </si>
  <si>
    <t>广捷驾校</t>
  </si>
  <si>
    <t>骐浩驾校</t>
  </si>
  <si>
    <t>建华驾校</t>
  </si>
  <si>
    <t>南三金基</t>
  </si>
  <si>
    <t>中港驾校</t>
  </si>
  <si>
    <t>越通驾校</t>
  </si>
  <si>
    <t>温泉驾校</t>
  </si>
  <si>
    <t>海泓驾校</t>
  </si>
  <si>
    <t>合兴驾校</t>
  </si>
  <si>
    <t>安达驾校</t>
  </si>
  <si>
    <t>中驾驾校</t>
  </si>
  <si>
    <t>联达驾校</t>
  </si>
  <si>
    <t>恒通驾校</t>
  </si>
  <si>
    <t>广兴驾校</t>
  </si>
  <si>
    <t>鸿业驾校</t>
  </si>
  <si>
    <t>泓泰驾校</t>
  </si>
  <si>
    <t>开延驾校</t>
  </si>
  <si>
    <t>中山悦港</t>
  </si>
  <si>
    <t>冠一驾校</t>
  </si>
  <si>
    <t>学驾无忧</t>
  </si>
  <si>
    <t>祥和驾校</t>
  </si>
  <si>
    <t>荣大驾校</t>
  </si>
  <si>
    <t>一新公司</t>
  </si>
  <si>
    <t>永信驾校</t>
  </si>
  <si>
    <t>顺通驾校</t>
  </si>
  <si>
    <t>中捷驾校</t>
  </si>
  <si>
    <t>开心驾校</t>
  </si>
  <si>
    <t>永成驾校</t>
  </si>
  <si>
    <t>顺捷驾校</t>
  </si>
  <si>
    <t>中锐驾校</t>
  </si>
  <si>
    <t>瀚东驾校</t>
  </si>
  <si>
    <t>永鹏驾校</t>
  </si>
  <si>
    <t>交职驾校</t>
  </si>
  <si>
    <t>东成驾校</t>
  </si>
  <si>
    <t>港龙驾校</t>
  </si>
  <si>
    <t>泓建驾校</t>
  </si>
  <si>
    <t>金成驾校</t>
  </si>
  <si>
    <t>骏兴驾校</t>
  </si>
  <si>
    <t>扬帆驾校</t>
  </si>
  <si>
    <t>德雅驾校</t>
  </si>
  <si>
    <t>致远驾校</t>
  </si>
  <si>
    <t>逸林驾校</t>
  </si>
  <si>
    <t>申龙驾校</t>
  </si>
  <si>
    <t>创远驾校</t>
  </si>
  <si>
    <t>晋昊驾校</t>
  </si>
  <si>
    <t>泓兴驾校</t>
  </si>
  <si>
    <t>公路驾校</t>
  </si>
  <si>
    <t>智越驾校</t>
  </si>
  <si>
    <t>中炬驾校</t>
  </si>
  <si>
    <t>至高驾校</t>
  </si>
  <si>
    <t>志辉驾校</t>
  </si>
  <si>
    <t>新信驾校</t>
  </si>
  <si>
    <t>先达驾校</t>
  </si>
  <si>
    <t>广通驾校</t>
  </si>
  <si>
    <t>顺景驾校</t>
  </si>
  <si>
    <t>中强驾校</t>
  </si>
  <si>
    <t>前程驾校</t>
  </si>
  <si>
    <t>炜烨驾校</t>
  </si>
  <si>
    <t>顺达驾校</t>
  </si>
  <si>
    <t>中榄驾校</t>
  </si>
  <si>
    <t>广胜驾校</t>
  </si>
  <si>
    <t>中芙驾校</t>
  </si>
  <si>
    <t>港弘驾校</t>
  </si>
  <si>
    <t>广骏驾校</t>
  </si>
  <si>
    <t>合盛驾校</t>
  </si>
  <si>
    <t>中南驾校</t>
  </si>
  <si>
    <t>三泰驾校</t>
  </si>
  <si>
    <t>旭日驾校</t>
  </si>
  <si>
    <t>中裕驾校</t>
  </si>
  <si>
    <t>鸿福驾校</t>
  </si>
  <si>
    <t>中荣驾校</t>
  </si>
  <si>
    <t>新达驾校</t>
  </si>
  <si>
    <t>港信驾校</t>
  </si>
  <si>
    <t>骏宇驾校</t>
  </si>
  <si>
    <t>中翔驾校</t>
  </si>
  <si>
    <t>新广胜驾校</t>
  </si>
  <si>
    <t>金宁学院</t>
  </si>
  <si>
    <t>富强驾校</t>
  </si>
  <si>
    <t>驾协驾校</t>
  </si>
  <si>
    <t>永翔驾校</t>
  </si>
  <si>
    <t>龙兴驾校</t>
  </si>
  <si>
    <t>天凯驾校</t>
  </si>
  <si>
    <t>联胜驾校</t>
  </si>
  <si>
    <t>冠兴驾校</t>
  </si>
  <si>
    <t>岭峡驾校</t>
  </si>
  <si>
    <t>中成驾校</t>
  </si>
  <si>
    <t>大地驾校</t>
  </si>
  <si>
    <t>骏邦驾校</t>
  </si>
  <si>
    <t>全宁驾校</t>
  </si>
  <si>
    <t>鸿信驾校</t>
  </si>
  <si>
    <t>太堡驾校</t>
  </si>
  <si>
    <t>华龙驾校</t>
  </si>
  <si>
    <t>中兴驾校</t>
  </si>
  <si>
    <t>横栏金基</t>
  </si>
  <si>
    <t>金健驾校</t>
  </si>
  <si>
    <t>古镇金基</t>
  </si>
  <si>
    <t>小榄金基</t>
  </si>
  <si>
    <t>阜沙金基</t>
  </si>
  <si>
    <t>金裕驾校</t>
  </si>
  <si>
    <t>说明：1、科目二、三合格率是2024-5-21至2024-6-20间的统计结果；2、三年内驾龄驾驶人交通违法和事故是06月度的统计结果！3、因考量少序号79-106驾校不纳入考评。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</si>
</sst>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0"/>
  <sheetViews>
    <sheetView tabSelected="1" topLeftCell="A107" workbookViewId="0">
      <selection activeCell="I119" sqref="I119"/>
    </sheetView>
  </sheetViews>
  <sheetFormatPr defaultColWidth="9" defaultRowHeight="13.5"/>
  <cols>
    <col min="3" max="3" width="10.5" customWidth="1"/>
    <col min="4" max="4" width="7.125" customWidth="1"/>
    <col min="5" max="5" width="7.5" customWidth="1"/>
    <col min="6" max="6" width="7.25" customWidth="1"/>
    <col min="9" max="9" width="8.125" customWidth="1"/>
    <col min="10" max="10" width="7.25" customWidth="1"/>
    <col min="11" max="11" width="7.375" customWidth="1"/>
    <col min="12" max="12" width="7.875" customWidth="1"/>
    <col min="13" max="13" width="7.25" style="2" customWidth="1"/>
    <col min="14" max="14" width="6.125" style="2" customWidth="1"/>
    <col min="15" max="15" width="9" style="2"/>
    <col min="16" max="16" width="5" style="2" customWidth="1"/>
    <col min="17" max="17" width="6.25" style="2" customWidth="1"/>
  </cols>
  <sheetData>
    <row r="1" ht="25.5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 t="s">
        <v>5</v>
      </c>
      <c r="H2" s="5"/>
      <c r="I2" s="5"/>
      <c r="J2" s="9" t="s">
        <v>6</v>
      </c>
      <c r="K2" s="9"/>
      <c r="L2" s="9"/>
      <c r="M2" s="10" t="s">
        <v>7</v>
      </c>
      <c r="N2" s="10"/>
      <c r="O2" s="10"/>
      <c r="P2" s="10"/>
      <c r="Q2" s="10"/>
    </row>
    <row r="3" spans="1:17">
      <c r="A3" s="5"/>
      <c r="B3" s="5"/>
      <c r="C3" s="5"/>
      <c r="D3" s="5" t="s">
        <v>8</v>
      </c>
      <c r="E3" s="5" t="s">
        <v>9</v>
      </c>
      <c r="F3" s="6" t="s">
        <v>10</v>
      </c>
      <c r="G3" s="5" t="s">
        <v>11</v>
      </c>
      <c r="H3" s="5"/>
      <c r="I3" s="6" t="s">
        <v>10</v>
      </c>
      <c r="J3" s="9" t="s">
        <v>12</v>
      </c>
      <c r="K3" s="9" t="s">
        <v>10</v>
      </c>
      <c r="L3" s="9" t="s">
        <v>9</v>
      </c>
      <c r="M3" s="10" t="s">
        <v>8</v>
      </c>
      <c r="N3" s="10" t="s">
        <v>13</v>
      </c>
      <c r="O3" s="10"/>
      <c r="P3" s="10" t="s">
        <v>14</v>
      </c>
      <c r="Q3" s="10"/>
    </row>
    <row r="4" spans="1:17">
      <c r="A4" s="5"/>
      <c r="B4" s="5"/>
      <c r="C4" s="5"/>
      <c r="D4" s="5"/>
      <c r="E4" s="5"/>
      <c r="F4" s="6"/>
      <c r="G4" s="5" t="s">
        <v>8</v>
      </c>
      <c r="H4" s="5" t="s">
        <v>9</v>
      </c>
      <c r="I4" s="6"/>
      <c r="J4" s="9"/>
      <c r="K4" s="9"/>
      <c r="L4" s="9"/>
      <c r="M4" s="10"/>
      <c r="N4" s="10" t="s">
        <v>8</v>
      </c>
      <c r="O4" s="10" t="s">
        <v>15</v>
      </c>
      <c r="P4" s="10" t="s">
        <v>8</v>
      </c>
      <c r="Q4" s="10" t="s">
        <v>16</v>
      </c>
    </row>
    <row r="5" spans="1:17">
      <c r="A5" s="5">
        <v>1</v>
      </c>
      <c r="B5" s="5">
        <v>442060</v>
      </c>
      <c r="C5" s="5" t="s">
        <v>17</v>
      </c>
      <c r="D5" s="5">
        <v>62</v>
      </c>
      <c r="E5" s="7">
        <v>0.7419</v>
      </c>
      <c r="F5" s="8">
        <f t="shared" ref="F5:F17" si="0">E5*D5</f>
        <v>45.9978</v>
      </c>
      <c r="G5" s="5">
        <v>75</v>
      </c>
      <c r="H5" s="7">
        <v>0.76</v>
      </c>
      <c r="I5" s="8">
        <f t="shared" ref="I5:I17" si="1">H5*G5</f>
        <v>57</v>
      </c>
      <c r="J5" s="8">
        <f t="shared" ref="J5:J17" si="2">D5+G5</f>
        <v>137</v>
      </c>
      <c r="K5" s="8">
        <f t="shared" ref="K5:K17" si="3">F5+I5</f>
        <v>102.9978</v>
      </c>
      <c r="L5" s="7">
        <f t="shared" ref="L5:L17" si="4">K5/J5</f>
        <v>0.751808759124088</v>
      </c>
      <c r="M5" s="10">
        <v>1498</v>
      </c>
      <c r="N5" s="10">
        <v>35</v>
      </c>
      <c r="O5" s="11">
        <v>0.0234</v>
      </c>
      <c r="P5" s="10">
        <v>0</v>
      </c>
      <c r="Q5" s="11">
        <v>0</v>
      </c>
    </row>
    <row r="6" spans="1:17">
      <c r="A6" s="5">
        <v>2</v>
      </c>
      <c r="B6" s="5">
        <v>442050</v>
      </c>
      <c r="C6" s="5" t="s">
        <v>18</v>
      </c>
      <c r="D6" s="5">
        <v>575</v>
      </c>
      <c r="E6" s="7">
        <v>0.7409</v>
      </c>
      <c r="F6" s="8">
        <f t="shared" si="0"/>
        <v>426.0175</v>
      </c>
      <c r="G6" s="5">
        <v>546</v>
      </c>
      <c r="H6" s="7">
        <v>0.7253</v>
      </c>
      <c r="I6" s="8">
        <f t="shared" si="1"/>
        <v>396.0138</v>
      </c>
      <c r="J6" s="8">
        <f t="shared" si="2"/>
        <v>1121</v>
      </c>
      <c r="K6" s="8">
        <f t="shared" si="3"/>
        <v>822.0313</v>
      </c>
      <c r="L6" s="7">
        <f t="shared" si="4"/>
        <v>0.73330178412132</v>
      </c>
      <c r="M6" s="10">
        <v>14990</v>
      </c>
      <c r="N6" s="10">
        <v>311</v>
      </c>
      <c r="O6" s="11">
        <v>0.0207</v>
      </c>
      <c r="P6" s="10">
        <v>0</v>
      </c>
      <c r="Q6" s="11">
        <v>0</v>
      </c>
    </row>
    <row r="7" spans="1:17">
      <c r="A7" s="5">
        <v>3</v>
      </c>
      <c r="B7" s="5">
        <v>442006</v>
      </c>
      <c r="C7" s="5" t="s">
        <v>19</v>
      </c>
      <c r="D7" s="5">
        <v>153</v>
      </c>
      <c r="E7" s="7">
        <v>0.7582</v>
      </c>
      <c r="F7" s="8">
        <f t="shared" si="0"/>
        <v>116.0046</v>
      </c>
      <c r="G7" s="5">
        <v>172</v>
      </c>
      <c r="H7" s="7">
        <v>0.7035</v>
      </c>
      <c r="I7" s="8">
        <f t="shared" si="1"/>
        <v>121.002</v>
      </c>
      <c r="J7" s="8">
        <f t="shared" si="2"/>
        <v>325</v>
      </c>
      <c r="K7" s="8">
        <f t="shared" si="3"/>
        <v>237.0066</v>
      </c>
      <c r="L7" s="7">
        <f t="shared" si="4"/>
        <v>0.729251076923077</v>
      </c>
      <c r="M7" s="10">
        <v>4570</v>
      </c>
      <c r="N7" s="10">
        <v>129</v>
      </c>
      <c r="O7" s="11">
        <v>0.0282</v>
      </c>
      <c r="P7" s="10">
        <v>0</v>
      </c>
      <c r="Q7" s="11">
        <v>0</v>
      </c>
    </row>
    <row r="8" spans="1:17">
      <c r="A8" s="5">
        <v>4</v>
      </c>
      <c r="B8" s="5">
        <v>442022</v>
      </c>
      <c r="C8" s="5" t="s">
        <v>20</v>
      </c>
      <c r="D8" s="5">
        <v>46</v>
      </c>
      <c r="E8" s="7">
        <v>0.8043</v>
      </c>
      <c r="F8" s="8">
        <f t="shared" si="0"/>
        <v>36.9978</v>
      </c>
      <c r="G8" s="5">
        <v>35</v>
      </c>
      <c r="H8" s="7">
        <v>0.6286</v>
      </c>
      <c r="I8" s="8">
        <f t="shared" si="1"/>
        <v>22.001</v>
      </c>
      <c r="J8" s="8">
        <f t="shared" si="2"/>
        <v>81</v>
      </c>
      <c r="K8" s="8">
        <f t="shared" si="3"/>
        <v>58.9988</v>
      </c>
      <c r="L8" s="7">
        <f t="shared" si="4"/>
        <v>0.72838024691358</v>
      </c>
      <c r="M8" s="10">
        <v>1119</v>
      </c>
      <c r="N8" s="10">
        <v>11</v>
      </c>
      <c r="O8" s="11">
        <v>0.0098</v>
      </c>
      <c r="P8" s="10">
        <v>0</v>
      </c>
      <c r="Q8" s="11">
        <v>0</v>
      </c>
    </row>
    <row r="9" spans="1:17">
      <c r="A9" s="5">
        <v>5</v>
      </c>
      <c r="B9" s="5">
        <v>442038</v>
      </c>
      <c r="C9" s="5" t="s">
        <v>21</v>
      </c>
      <c r="D9" s="5">
        <v>173</v>
      </c>
      <c r="E9" s="7">
        <v>0.7457</v>
      </c>
      <c r="F9" s="8">
        <f t="shared" si="0"/>
        <v>129.0061</v>
      </c>
      <c r="G9" s="5">
        <v>174</v>
      </c>
      <c r="H9" s="7">
        <v>0.6954</v>
      </c>
      <c r="I9" s="8">
        <f t="shared" si="1"/>
        <v>120.9996</v>
      </c>
      <c r="J9" s="8">
        <f t="shared" si="2"/>
        <v>347</v>
      </c>
      <c r="K9" s="8">
        <f t="shared" si="3"/>
        <v>250.0057</v>
      </c>
      <c r="L9" s="7">
        <f t="shared" si="4"/>
        <v>0.720477521613833</v>
      </c>
      <c r="M9" s="10">
        <v>3896</v>
      </c>
      <c r="N9" s="10">
        <v>86</v>
      </c>
      <c r="O9" s="11">
        <v>0.0221</v>
      </c>
      <c r="P9" s="10">
        <v>0</v>
      </c>
      <c r="Q9" s="11">
        <v>0</v>
      </c>
    </row>
    <row r="10" ht="27" spans="1:17">
      <c r="A10" s="5">
        <v>6</v>
      </c>
      <c r="B10" s="5">
        <v>442099</v>
      </c>
      <c r="C10" s="5" t="s">
        <v>22</v>
      </c>
      <c r="D10" s="5">
        <v>63</v>
      </c>
      <c r="E10" s="7">
        <v>0.7778</v>
      </c>
      <c r="F10" s="8">
        <f t="shared" si="0"/>
        <v>49.0014</v>
      </c>
      <c r="G10" s="5">
        <v>60</v>
      </c>
      <c r="H10" s="7">
        <v>0.65</v>
      </c>
      <c r="I10" s="8">
        <f t="shared" si="1"/>
        <v>39</v>
      </c>
      <c r="J10" s="8">
        <f t="shared" si="2"/>
        <v>123</v>
      </c>
      <c r="K10" s="8">
        <f t="shared" si="3"/>
        <v>88.0014</v>
      </c>
      <c r="L10" s="7">
        <f t="shared" si="4"/>
        <v>0.715458536585366</v>
      </c>
      <c r="M10" s="10">
        <v>769</v>
      </c>
      <c r="N10" s="10">
        <v>13</v>
      </c>
      <c r="O10" s="11">
        <v>0.0169</v>
      </c>
      <c r="P10" s="10">
        <v>0</v>
      </c>
      <c r="Q10" s="11">
        <v>0</v>
      </c>
    </row>
    <row r="11" spans="1:17">
      <c r="A11" s="5">
        <v>7</v>
      </c>
      <c r="B11" s="5">
        <v>442074</v>
      </c>
      <c r="C11" s="5" t="s">
        <v>23</v>
      </c>
      <c r="D11" s="5">
        <v>27</v>
      </c>
      <c r="E11" s="7">
        <v>0.6296</v>
      </c>
      <c r="F11" s="8">
        <f t="shared" si="0"/>
        <v>16.9992</v>
      </c>
      <c r="G11" s="5">
        <v>25</v>
      </c>
      <c r="H11" s="7">
        <v>0.8</v>
      </c>
      <c r="I11" s="8">
        <f t="shared" si="1"/>
        <v>20</v>
      </c>
      <c r="J11" s="8">
        <f t="shared" si="2"/>
        <v>52</v>
      </c>
      <c r="K11" s="8">
        <f t="shared" si="3"/>
        <v>36.9992</v>
      </c>
      <c r="L11" s="7">
        <f t="shared" si="4"/>
        <v>0.711523076923077</v>
      </c>
      <c r="M11" s="10">
        <v>1427</v>
      </c>
      <c r="N11" s="10">
        <v>24</v>
      </c>
      <c r="O11" s="11">
        <v>0.0168</v>
      </c>
      <c r="P11" s="10">
        <v>0</v>
      </c>
      <c r="Q11" s="11">
        <v>0</v>
      </c>
    </row>
    <row r="12" spans="1:17">
      <c r="A12" s="5">
        <v>8</v>
      </c>
      <c r="B12" s="5">
        <v>442054</v>
      </c>
      <c r="C12" s="5" t="s">
        <v>24</v>
      </c>
      <c r="D12" s="5">
        <v>408</v>
      </c>
      <c r="E12" s="7">
        <v>0.7451</v>
      </c>
      <c r="F12" s="8">
        <f t="shared" si="0"/>
        <v>304.0008</v>
      </c>
      <c r="G12" s="5">
        <v>427</v>
      </c>
      <c r="H12" s="7">
        <v>0.6768</v>
      </c>
      <c r="I12" s="8">
        <f t="shared" si="1"/>
        <v>288.9936</v>
      </c>
      <c r="J12" s="8">
        <f t="shared" si="2"/>
        <v>835</v>
      </c>
      <c r="K12" s="8">
        <f t="shared" si="3"/>
        <v>592.9944</v>
      </c>
      <c r="L12" s="7">
        <f t="shared" si="4"/>
        <v>0.710172934131737</v>
      </c>
      <c r="M12" s="10">
        <v>6383</v>
      </c>
      <c r="N12" s="10">
        <v>154</v>
      </c>
      <c r="O12" s="11">
        <v>0.0241</v>
      </c>
      <c r="P12" s="10">
        <v>1</v>
      </c>
      <c r="Q12" s="11">
        <v>0.0002</v>
      </c>
    </row>
    <row r="13" spans="1:17">
      <c r="A13" s="5">
        <v>9</v>
      </c>
      <c r="B13" s="5">
        <v>442025</v>
      </c>
      <c r="C13" s="5" t="s">
        <v>25</v>
      </c>
      <c r="D13" s="5">
        <v>51</v>
      </c>
      <c r="E13" s="7">
        <v>0.7255</v>
      </c>
      <c r="F13" s="8">
        <f t="shared" si="0"/>
        <v>37.0005</v>
      </c>
      <c r="G13" s="5">
        <v>74</v>
      </c>
      <c r="H13" s="7">
        <v>0.6892</v>
      </c>
      <c r="I13" s="8">
        <f t="shared" si="1"/>
        <v>51.0008</v>
      </c>
      <c r="J13" s="8">
        <f t="shared" si="2"/>
        <v>125</v>
      </c>
      <c r="K13" s="8">
        <f t="shared" si="3"/>
        <v>88.0013</v>
      </c>
      <c r="L13" s="7">
        <f t="shared" si="4"/>
        <v>0.7040104</v>
      </c>
      <c r="M13" s="10">
        <v>943</v>
      </c>
      <c r="N13" s="10">
        <v>28</v>
      </c>
      <c r="O13" s="11">
        <v>0.0297</v>
      </c>
      <c r="P13" s="10">
        <v>0</v>
      </c>
      <c r="Q13" s="11">
        <v>0</v>
      </c>
    </row>
    <row r="14" spans="1:17">
      <c r="A14" s="5">
        <v>10</v>
      </c>
      <c r="B14" s="5">
        <v>442030</v>
      </c>
      <c r="C14" s="5" t="s">
        <v>26</v>
      </c>
      <c r="D14" s="5">
        <v>9</v>
      </c>
      <c r="E14" s="7">
        <v>0.6667</v>
      </c>
      <c r="F14" s="8">
        <f t="shared" si="0"/>
        <v>6.0003</v>
      </c>
      <c r="G14" s="5">
        <v>11</v>
      </c>
      <c r="H14" s="7">
        <v>0.7273</v>
      </c>
      <c r="I14" s="8">
        <f t="shared" si="1"/>
        <v>8.0003</v>
      </c>
      <c r="J14" s="8">
        <f t="shared" si="2"/>
        <v>20</v>
      </c>
      <c r="K14" s="8">
        <f t="shared" si="3"/>
        <v>14.0006</v>
      </c>
      <c r="L14" s="7">
        <f t="shared" si="4"/>
        <v>0.70003</v>
      </c>
      <c r="M14" s="10">
        <v>890</v>
      </c>
      <c r="N14" s="10">
        <v>24</v>
      </c>
      <c r="O14" s="11">
        <v>0.027</v>
      </c>
      <c r="P14" s="10">
        <v>0</v>
      </c>
      <c r="Q14" s="11">
        <v>0</v>
      </c>
    </row>
    <row r="15" spans="1:17">
      <c r="A15" s="5">
        <v>11</v>
      </c>
      <c r="B15" s="5">
        <v>442109</v>
      </c>
      <c r="C15" s="5" t="s">
        <v>27</v>
      </c>
      <c r="D15" s="5">
        <v>31</v>
      </c>
      <c r="E15" s="7">
        <v>0.6774</v>
      </c>
      <c r="F15" s="8">
        <f t="shared" si="0"/>
        <v>20.9994</v>
      </c>
      <c r="G15" s="5">
        <v>15</v>
      </c>
      <c r="H15" s="7">
        <v>0.7333</v>
      </c>
      <c r="I15" s="8">
        <f t="shared" si="1"/>
        <v>10.9995</v>
      </c>
      <c r="J15" s="8">
        <f t="shared" si="2"/>
        <v>46</v>
      </c>
      <c r="K15" s="8">
        <f t="shared" si="3"/>
        <v>31.9989</v>
      </c>
      <c r="L15" s="7">
        <f t="shared" si="4"/>
        <v>0.695628260869565</v>
      </c>
      <c r="M15" s="10">
        <v>6</v>
      </c>
      <c r="N15" s="10">
        <v>0</v>
      </c>
      <c r="O15" s="11">
        <v>0</v>
      </c>
      <c r="P15" s="10">
        <v>0</v>
      </c>
      <c r="Q15" s="11">
        <v>0</v>
      </c>
    </row>
    <row r="16" spans="1:17">
      <c r="A16" s="5">
        <v>12</v>
      </c>
      <c r="B16" s="5">
        <v>442007</v>
      </c>
      <c r="C16" s="5" t="s">
        <v>28</v>
      </c>
      <c r="D16" s="5">
        <v>23</v>
      </c>
      <c r="E16" s="7">
        <v>0.7391</v>
      </c>
      <c r="F16" s="8">
        <f t="shared" si="0"/>
        <v>16.9993</v>
      </c>
      <c r="G16" s="5">
        <v>27</v>
      </c>
      <c r="H16" s="7">
        <v>0.6296</v>
      </c>
      <c r="I16" s="8">
        <f t="shared" si="1"/>
        <v>16.9992</v>
      </c>
      <c r="J16" s="8">
        <f t="shared" si="2"/>
        <v>50</v>
      </c>
      <c r="K16" s="8">
        <f t="shared" si="3"/>
        <v>33.9985</v>
      </c>
      <c r="L16" s="7">
        <f t="shared" si="4"/>
        <v>0.67997</v>
      </c>
      <c r="M16" s="10">
        <v>633</v>
      </c>
      <c r="N16" s="10">
        <v>21</v>
      </c>
      <c r="O16" s="11">
        <v>0.0332</v>
      </c>
      <c r="P16" s="10">
        <v>1</v>
      </c>
      <c r="Q16" s="11">
        <v>0.0016</v>
      </c>
    </row>
    <row r="17" spans="1:17">
      <c r="A17" s="5">
        <v>13</v>
      </c>
      <c r="B17" s="5">
        <v>442014</v>
      </c>
      <c r="C17" s="5" t="s">
        <v>29</v>
      </c>
      <c r="D17" s="5">
        <v>20</v>
      </c>
      <c r="E17" s="7">
        <v>0.7</v>
      </c>
      <c r="F17" s="8">
        <f t="shared" si="0"/>
        <v>14</v>
      </c>
      <c r="G17" s="5">
        <v>11</v>
      </c>
      <c r="H17" s="7">
        <v>0.6364</v>
      </c>
      <c r="I17" s="8">
        <f t="shared" si="1"/>
        <v>7.0004</v>
      </c>
      <c r="J17" s="8">
        <f t="shared" si="2"/>
        <v>31</v>
      </c>
      <c r="K17" s="8">
        <f t="shared" si="3"/>
        <v>21.0004</v>
      </c>
      <c r="L17" s="7">
        <f t="shared" si="4"/>
        <v>0.677432258064516</v>
      </c>
      <c r="M17" s="10">
        <v>520</v>
      </c>
      <c r="N17" s="10">
        <v>20</v>
      </c>
      <c r="O17" s="11">
        <v>0.0385</v>
      </c>
      <c r="P17" s="10">
        <v>0</v>
      </c>
      <c r="Q17" s="11">
        <v>0</v>
      </c>
    </row>
    <row r="18" spans="1:17">
      <c r="A18" s="5">
        <v>14</v>
      </c>
      <c r="B18" s="5">
        <v>442005</v>
      </c>
      <c r="C18" s="5" t="s">
        <v>30</v>
      </c>
      <c r="D18" s="5">
        <v>14</v>
      </c>
      <c r="E18" s="7">
        <v>0.5714</v>
      </c>
      <c r="F18" s="8">
        <f t="shared" ref="F18:F56" si="5">E18*D18</f>
        <v>7.9996</v>
      </c>
      <c r="G18" s="5">
        <v>16</v>
      </c>
      <c r="H18" s="7">
        <v>0.75</v>
      </c>
      <c r="I18" s="8">
        <f t="shared" ref="I18:I56" si="6">H18*G18</f>
        <v>12</v>
      </c>
      <c r="J18" s="8">
        <f t="shared" ref="J18:J56" si="7">D18+G18</f>
        <v>30</v>
      </c>
      <c r="K18" s="8">
        <f t="shared" ref="K18:K56" si="8">F18+I18</f>
        <v>19.9996</v>
      </c>
      <c r="L18" s="7">
        <f t="shared" ref="L18:L56" si="9">K18/J18</f>
        <v>0.666653333333333</v>
      </c>
      <c r="M18" s="10">
        <v>274</v>
      </c>
      <c r="N18" s="10">
        <v>6</v>
      </c>
      <c r="O18" s="11">
        <v>0.0219</v>
      </c>
      <c r="P18" s="10">
        <v>0</v>
      </c>
      <c r="Q18" s="11">
        <v>0</v>
      </c>
    </row>
    <row r="19" spans="1:17">
      <c r="A19" s="5">
        <v>15</v>
      </c>
      <c r="B19" s="5">
        <v>442033</v>
      </c>
      <c r="C19" s="5" t="s">
        <v>31</v>
      </c>
      <c r="D19" s="5">
        <v>53</v>
      </c>
      <c r="E19" s="7">
        <v>0.6226</v>
      </c>
      <c r="F19" s="8">
        <f t="shared" si="5"/>
        <v>32.9978</v>
      </c>
      <c r="G19" s="5">
        <v>36</v>
      </c>
      <c r="H19" s="7">
        <v>0.7222</v>
      </c>
      <c r="I19" s="8">
        <f t="shared" si="6"/>
        <v>25.9992</v>
      </c>
      <c r="J19" s="8">
        <f t="shared" si="7"/>
        <v>89</v>
      </c>
      <c r="K19" s="8">
        <f t="shared" si="8"/>
        <v>58.997</v>
      </c>
      <c r="L19" s="7">
        <f t="shared" si="9"/>
        <v>0.662887640449438</v>
      </c>
      <c r="M19" s="10">
        <v>1678</v>
      </c>
      <c r="N19" s="10">
        <v>56</v>
      </c>
      <c r="O19" s="11">
        <v>0.0334</v>
      </c>
      <c r="P19" s="10">
        <v>0</v>
      </c>
      <c r="Q19" s="11">
        <v>0</v>
      </c>
    </row>
    <row r="20" spans="1:17">
      <c r="A20" s="5">
        <v>16</v>
      </c>
      <c r="B20" s="5">
        <v>442028</v>
      </c>
      <c r="C20" s="5" t="s">
        <v>32</v>
      </c>
      <c r="D20" s="5">
        <v>88</v>
      </c>
      <c r="E20" s="7">
        <v>0.6818</v>
      </c>
      <c r="F20" s="8">
        <f t="shared" si="5"/>
        <v>59.9984</v>
      </c>
      <c r="G20" s="5">
        <v>75</v>
      </c>
      <c r="H20" s="7">
        <v>0.64</v>
      </c>
      <c r="I20" s="8">
        <f t="shared" si="6"/>
        <v>48</v>
      </c>
      <c r="J20" s="8">
        <f t="shared" si="7"/>
        <v>163</v>
      </c>
      <c r="K20" s="8">
        <f t="shared" si="8"/>
        <v>107.9984</v>
      </c>
      <c r="L20" s="7">
        <f t="shared" si="9"/>
        <v>0.662566871165644</v>
      </c>
      <c r="M20" s="10">
        <v>938</v>
      </c>
      <c r="N20" s="10">
        <v>22</v>
      </c>
      <c r="O20" s="11">
        <v>0.0235</v>
      </c>
      <c r="P20" s="10">
        <v>0</v>
      </c>
      <c r="Q20" s="11">
        <v>0</v>
      </c>
    </row>
    <row r="21" spans="1:17">
      <c r="A21" s="5">
        <v>17</v>
      </c>
      <c r="B21" s="5">
        <v>442024</v>
      </c>
      <c r="C21" s="5" t="s">
        <v>33</v>
      </c>
      <c r="D21" s="5">
        <v>24</v>
      </c>
      <c r="E21" s="7">
        <v>0.6667</v>
      </c>
      <c r="F21" s="8">
        <f t="shared" si="5"/>
        <v>16.0008</v>
      </c>
      <c r="G21" s="5">
        <v>38</v>
      </c>
      <c r="H21" s="7">
        <v>0.6579</v>
      </c>
      <c r="I21" s="8">
        <f t="shared" si="6"/>
        <v>25.0002</v>
      </c>
      <c r="J21" s="8">
        <f t="shared" si="7"/>
        <v>62</v>
      </c>
      <c r="K21" s="8">
        <f t="shared" si="8"/>
        <v>41.001</v>
      </c>
      <c r="L21" s="7">
        <f t="shared" si="9"/>
        <v>0.661306451612903</v>
      </c>
      <c r="M21" s="10">
        <v>1958</v>
      </c>
      <c r="N21" s="10">
        <v>37</v>
      </c>
      <c r="O21" s="11">
        <v>0.0189</v>
      </c>
      <c r="P21" s="10">
        <v>0</v>
      </c>
      <c r="Q21" s="11">
        <v>0</v>
      </c>
    </row>
    <row r="22" spans="1:17">
      <c r="A22" s="5">
        <v>18</v>
      </c>
      <c r="B22" s="5">
        <v>442009</v>
      </c>
      <c r="C22" s="5" t="s">
        <v>34</v>
      </c>
      <c r="D22" s="5">
        <v>89</v>
      </c>
      <c r="E22" s="7">
        <v>0.7416</v>
      </c>
      <c r="F22" s="8">
        <f t="shared" si="5"/>
        <v>66.0024</v>
      </c>
      <c r="G22" s="5">
        <v>130</v>
      </c>
      <c r="H22" s="7">
        <v>0.5923</v>
      </c>
      <c r="I22" s="8">
        <f t="shared" si="6"/>
        <v>76.999</v>
      </c>
      <c r="J22" s="8">
        <f t="shared" si="7"/>
        <v>219</v>
      </c>
      <c r="K22" s="8">
        <f t="shared" si="8"/>
        <v>143.0014</v>
      </c>
      <c r="L22" s="7">
        <f t="shared" si="9"/>
        <v>0.652974429223744</v>
      </c>
      <c r="M22" s="10">
        <v>4539</v>
      </c>
      <c r="N22" s="10">
        <v>130</v>
      </c>
      <c r="O22" s="11">
        <v>0.0286</v>
      </c>
      <c r="P22" s="10">
        <v>0</v>
      </c>
      <c r="Q22" s="11">
        <v>0</v>
      </c>
    </row>
    <row r="23" spans="1:17">
      <c r="A23" s="5">
        <v>19</v>
      </c>
      <c r="B23" s="5">
        <v>442010</v>
      </c>
      <c r="C23" s="5" t="s">
        <v>35</v>
      </c>
      <c r="D23" s="5">
        <v>282</v>
      </c>
      <c r="E23" s="7">
        <v>0.6702</v>
      </c>
      <c r="F23" s="8">
        <f t="shared" si="5"/>
        <v>188.9964</v>
      </c>
      <c r="G23" s="5">
        <v>267</v>
      </c>
      <c r="H23" s="7">
        <v>0.633</v>
      </c>
      <c r="I23" s="8">
        <f t="shared" si="6"/>
        <v>169.011</v>
      </c>
      <c r="J23" s="8">
        <f t="shared" si="7"/>
        <v>549</v>
      </c>
      <c r="K23" s="8">
        <f t="shared" si="8"/>
        <v>358.0074</v>
      </c>
      <c r="L23" s="7">
        <f t="shared" si="9"/>
        <v>0.652108196721311</v>
      </c>
      <c r="M23" s="10">
        <v>7611</v>
      </c>
      <c r="N23" s="10">
        <v>196</v>
      </c>
      <c r="O23" s="11">
        <v>0.0258</v>
      </c>
      <c r="P23" s="10">
        <v>0</v>
      </c>
      <c r="Q23" s="11">
        <v>0</v>
      </c>
    </row>
    <row r="24" spans="1:17">
      <c r="A24" s="5">
        <v>20</v>
      </c>
      <c r="B24" s="5">
        <v>442018</v>
      </c>
      <c r="C24" s="5" t="s">
        <v>36</v>
      </c>
      <c r="D24" s="5">
        <v>15</v>
      </c>
      <c r="E24" s="7">
        <v>0.6</v>
      </c>
      <c r="F24" s="8">
        <f t="shared" si="5"/>
        <v>9</v>
      </c>
      <c r="G24" s="5">
        <v>13</v>
      </c>
      <c r="H24" s="7">
        <v>0.6923</v>
      </c>
      <c r="I24" s="8">
        <f t="shared" si="6"/>
        <v>8.9999</v>
      </c>
      <c r="J24" s="8">
        <f t="shared" si="7"/>
        <v>28</v>
      </c>
      <c r="K24" s="8">
        <f t="shared" si="8"/>
        <v>17.9999</v>
      </c>
      <c r="L24" s="7">
        <f t="shared" si="9"/>
        <v>0.642853571428571</v>
      </c>
      <c r="M24" s="10">
        <v>668</v>
      </c>
      <c r="N24" s="10">
        <v>13</v>
      </c>
      <c r="O24" s="11">
        <v>0.0195</v>
      </c>
      <c r="P24" s="10">
        <v>0</v>
      </c>
      <c r="Q24" s="11">
        <v>0</v>
      </c>
    </row>
    <row r="25" spans="1:17">
      <c r="A25" s="5">
        <v>21</v>
      </c>
      <c r="B25" s="5">
        <v>442015</v>
      </c>
      <c r="C25" s="5" t="s">
        <v>37</v>
      </c>
      <c r="D25" s="5">
        <v>603</v>
      </c>
      <c r="E25" s="7">
        <v>0.6484</v>
      </c>
      <c r="F25" s="8">
        <f t="shared" si="5"/>
        <v>390.9852</v>
      </c>
      <c r="G25" s="5">
        <v>680</v>
      </c>
      <c r="H25" s="7">
        <v>0.6294</v>
      </c>
      <c r="I25" s="8">
        <f t="shared" si="6"/>
        <v>427.992</v>
      </c>
      <c r="J25" s="8">
        <f t="shared" si="7"/>
        <v>1283</v>
      </c>
      <c r="K25" s="8">
        <f t="shared" si="8"/>
        <v>818.9772</v>
      </c>
      <c r="L25" s="7">
        <f t="shared" si="9"/>
        <v>0.638329851909587</v>
      </c>
      <c r="M25" s="10">
        <v>17503</v>
      </c>
      <c r="N25" s="10">
        <v>460</v>
      </c>
      <c r="O25" s="11">
        <v>0.0263</v>
      </c>
      <c r="P25" s="10">
        <v>0</v>
      </c>
      <c r="Q25" s="11">
        <v>0</v>
      </c>
    </row>
    <row r="26" spans="1:17">
      <c r="A26" s="5">
        <v>22</v>
      </c>
      <c r="B26" s="5">
        <v>442031</v>
      </c>
      <c r="C26" s="5" t="s">
        <v>38</v>
      </c>
      <c r="D26" s="5">
        <v>210</v>
      </c>
      <c r="E26" s="7">
        <v>0.6571</v>
      </c>
      <c r="F26" s="8">
        <f t="shared" si="5"/>
        <v>137.991</v>
      </c>
      <c r="G26" s="5">
        <v>191</v>
      </c>
      <c r="H26" s="7">
        <v>0.6126</v>
      </c>
      <c r="I26" s="8">
        <f t="shared" si="6"/>
        <v>117.0066</v>
      </c>
      <c r="J26" s="8">
        <f t="shared" si="7"/>
        <v>401</v>
      </c>
      <c r="K26" s="8">
        <f t="shared" si="8"/>
        <v>254.9976</v>
      </c>
      <c r="L26" s="7">
        <f t="shared" si="9"/>
        <v>0.635904239401496</v>
      </c>
      <c r="M26" s="10">
        <v>4186</v>
      </c>
      <c r="N26" s="10">
        <v>96</v>
      </c>
      <c r="O26" s="11">
        <v>0.0229</v>
      </c>
      <c r="P26" s="10">
        <v>0</v>
      </c>
      <c r="Q26" s="11">
        <v>0</v>
      </c>
    </row>
    <row r="27" spans="1:17">
      <c r="A27" s="5">
        <v>23</v>
      </c>
      <c r="B27" s="5">
        <v>442078</v>
      </c>
      <c r="C27" s="5" t="s">
        <v>39</v>
      </c>
      <c r="D27" s="5">
        <v>64</v>
      </c>
      <c r="E27" s="7">
        <v>0.6719</v>
      </c>
      <c r="F27" s="8">
        <f t="shared" si="5"/>
        <v>43.0016</v>
      </c>
      <c r="G27" s="5">
        <v>65</v>
      </c>
      <c r="H27" s="7">
        <v>0.6</v>
      </c>
      <c r="I27" s="8">
        <f t="shared" si="6"/>
        <v>39</v>
      </c>
      <c r="J27" s="8">
        <f t="shared" si="7"/>
        <v>129</v>
      </c>
      <c r="K27" s="8">
        <f t="shared" si="8"/>
        <v>82.0016</v>
      </c>
      <c r="L27" s="7">
        <f t="shared" si="9"/>
        <v>0.635671317829457</v>
      </c>
      <c r="M27" s="10">
        <v>2079</v>
      </c>
      <c r="N27" s="10">
        <v>52</v>
      </c>
      <c r="O27" s="11">
        <v>0.025</v>
      </c>
      <c r="P27" s="10">
        <v>0</v>
      </c>
      <c r="Q27" s="11">
        <v>0</v>
      </c>
    </row>
    <row r="28" spans="1:17">
      <c r="A28" s="5">
        <v>24</v>
      </c>
      <c r="B28" s="5">
        <v>442072</v>
      </c>
      <c r="C28" s="5" t="s">
        <v>40</v>
      </c>
      <c r="D28" s="5">
        <v>111</v>
      </c>
      <c r="E28" s="7">
        <v>0.6577</v>
      </c>
      <c r="F28" s="8">
        <f t="shared" si="5"/>
        <v>73.0047</v>
      </c>
      <c r="G28" s="5">
        <v>119</v>
      </c>
      <c r="H28" s="7">
        <v>0.6134</v>
      </c>
      <c r="I28" s="8">
        <f t="shared" si="6"/>
        <v>72.9946</v>
      </c>
      <c r="J28" s="8">
        <f t="shared" si="7"/>
        <v>230</v>
      </c>
      <c r="K28" s="8">
        <f t="shared" si="8"/>
        <v>145.9993</v>
      </c>
      <c r="L28" s="7">
        <f t="shared" si="9"/>
        <v>0.634779565217391</v>
      </c>
      <c r="M28" s="10">
        <v>2057</v>
      </c>
      <c r="N28" s="10">
        <v>43</v>
      </c>
      <c r="O28" s="11">
        <v>0.0209</v>
      </c>
      <c r="P28" s="10">
        <v>0</v>
      </c>
      <c r="Q28" s="11">
        <v>0</v>
      </c>
    </row>
    <row r="29" spans="1:17">
      <c r="A29" s="5">
        <v>25</v>
      </c>
      <c r="B29" s="5">
        <v>442035</v>
      </c>
      <c r="C29" s="5" t="s">
        <v>41</v>
      </c>
      <c r="D29" s="5">
        <v>37</v>
      </c>
      <c r="E29" s="7">
        <v>0.6486</v>
      </c>
      <c r="F29" s="8">
        <f t="shared" si="5"/>
        <v>23.9982</v>
      </c>
      <c r="G29" s="5">
        <v>53</v>
      </c>
      <c r="H29" s="7">
        <v>0.6226</v>
      </c>
      <c r="I29" s="8">
        <f t="shared" si="6"/>
        <v>32.9978</v>
      </c>
      <c r="J29" s="8">
        <f t="shared" si="7"/>
        <v>90</v>
      </c>
      <c r="K29" s="8">
        <f t="shared" si="8"/>
        <v>56.996</v>
      </c>
      <c r="L29" s="7">
        <f t="shared" si="9"/>
        <v>0.633288888888889</v>
      </c>
      <c r="M29" s="10">
        <v>2111</v>
      </c>
      <c r="N29" s="10">
        <v>55</v>
      </c>
      <c r="O29" s="11">
        <v>0.0261</v>
      </c>
      <c r="P29" s="10">
        <v>0</v>
      </c>
      <c r="Q29" s="11">
        <v>0</v>
      </c>
    </row>
    <row r="30" spans="1:17">
      <c r="A30" s="5">
        <v>26</v>
      </c>
      <c r="B30" s="5">
        <v>442044</v>
      </c>
      <c r="C30" s="5" t="s">
        <v>42</v>
      </c>
      <c r="D30" s="5">
        <v>80</v>
      </c>
      <c r="E30" s="7">
        <v>0.6625</v>
      </c>
      <c r="F30" s="8">
        <f t="shared" si="5"/>
        <v>53</v>
      </c>
      <c r="G30" s="5">
        <v>77</v>
      </c>
      <c r="H30" s="7">
        <v>0.5974</v>
      </c>
      <c r="I30" s="8">
        <f t="shared" si="6"/>
        <v>45.9998</v>
      </c>
      <c r="J30" s="8">
        <f t="shared" si="7"/>
        <v>157</v>
      </c>
      <c r="K30" s="8">
        <f t="shared" si="8"/>
        <v>98.9998</v>
      </c>
      <c r="L30" s="7">
        <f t="shared" si="9"/>
        <v>0.630571974522293</v>
      </c>
      <c r="M30" s="10">
        <v>1852</v>
      </c>
      <c r="N30" s="10">
        <v>43</v>
      </c>
      <c r="O30" s="11">
        <v>0.0232</v>
      </c>
      <c r="P30" s="10">
        <v>0</v>
      </c>
      <c r="Q30" s="11">
        <v>0</v>
      </c>
    </row>
    <row r="31" spans="1:17">
      <c r="A31" s="5">
        <v>27</v>
      </c>
      <c r="B31" s="5">
        <v>442100</v>
      </c>
      <c r="C31" s="5" t="s">
        <v>43</v>
      </c>
      <c r="D31" s="5">
        <v>135</v>
      </c>
      <c r="E31" s="7">
        <v>0.6222</v>
      </c>
      <c r="F31" s="8">
        <f t="shared" si="5"/>
        <v>83.997</v>
      </c>
      <c r="G31" s="5">
        <v>94</v>
      </c>
      <c r="H31" s="7">
        <v>0.6383</v>
      </c>
      <c r="I31" s="8">
        <f t="shared" si="6"/>
        <v>60.0002</v>
      </c>
      <c r="J31" s="8">
        <f t="shared" si="7"/>
        <v>229</v>
      </c>
      <c r="K31" s="8">
        <f t="shared" si="8"/>
        <v>143.9972</v>
      </c>
      <c r="L31" s="7">
        <f t="shared" si="9"/>
        <v>0.628808733624454</v>
      </c>
      <c r="M31" s="10">
        <v>1551</v>
      </c>
      <c r="N31" s="10">
        <v>38</v>
      </c>
      <c r="O31" s="11">
        <v>0.0245</v>
      </c>
      <c r="P31" s="10">
        <v>0</v>
      </c>
      <c r="Q31" s="11">
        <v>0</v>
      </c>
    </row>
    <row r="32" spans="1:17">
      <c r="A32" s="5">
        <v>28</v>
      </c>
      <c r="B32" s="5">
        <v>442066</v>
      </c>
      <c r="C32" s="5" t="s">
        <v>44</v>
      </c>
      <c r="D32" s="5">
        <v>29</v>
      </c>
      <c r="E32" s="7">
        <v>0.6897</v>
      </c>
      <c r="F32" s="8">
        <f t="shared" si="5"/>
        <v>20.0013</v>
      </c>
      <c r="G32" s="5">
        <v>41</v>
      </c>
      <c r="H32" s="7">
        <v>0.5854</v>
      </c>
      <c r="I32" s="8">
        <f t="shared" si="6"/>
        <v>24.0014</v>
      </c>
      <c r="J32" s="8">
        <f t="shared" si="7"/>
        <v>70</v>
      </c>
      <c r="K32" s="8">
        <f t="shared" si="8"/>
        <v>44.0027</v>
      </c>
      <c r="L32" s="7">
        <f t="shared" si="9"/>
        <v>0.62861</v>
      </c>
      <c r="M32" s="10">
        <v>440</v>
      </c>
      <c r="N32" s="10">
        <v>8</v>
      </c>
      <c r="O32" s="11">
        <v>0.0182</v>
      </c>
      <c r="P32" s="10">
        <v>0</v>
      </c>
      <c r="Q32" s="11">
        <v>0</v>
      </c>
    </row>
    <row r="33" spans="1:17">
      <c r="A33" s="5">
        <v>29</v>
      </c>
      <c r="B33" s="5">
        <v>442080</v>
      </c>
      <c r="C33" s="5" t="s">
        <v>45</v>
      </c>
      <c r="D33" s="5">
        <v>26</v>
      </c>
      <c r="E33" s="7">
        <v>0.7308</v>
      </c>
      <c r="F33" s="8">
        <f t="shared" si="5"/>
        <v>19.0008</v>
      </c>
      <c r="G33" s="5">
        <v>17</v>
      </c>
      <c r="H33" s="7">
        <v>0.4706</v>
      </c>
      <c r="I33" s="8">
        <f t="shared" si="6"/>
        <v>8.0002</v>
      </c>
      <c r="J33" s="8">
        <f t="shared" si="7"/>
        <v>43</v>
      </c>
      <c r="K33" s="8">
        <f t="shared" si="8"/>
        <v>27.001</v>
      </c>
      <c r="L33" s="7">
        <f t="shared" si="9"/>
        <v>0.62793023255814</v>
      </c>
      <c r="M33" s="10">
        <v>741</v>
      </c>
      <c r="N33" s="10">
        <v>12</v>
      </c>
      <c r="O33" s="11">
        <v>0.0162</v>
      </c>
      <c r="P33" s="10">
        <v>0</v>
      </c>
      <c r="Q33" s="11">
        <v>0</v>
      </c>
    </row>
    <row r="34" spans="1:17">
      <c r="A34" s="5">
        <v>30</v>
      </c>
      <c r="B34" s="5">
        <v>442001</v>
      </c>
      <c r="C34" s="5" t="s">
        <v>46</v>
      </c>
      <c r="D34" s="5">
        <v>1420</v>
      </c>
      <c r="E34" s="7">
        <v>0.6585</v>
      </c>
      <c r="F34" s="8">
        <f t="shared" si="5"/>
        <v>935.07</v>
      </c>
      <c r="G34" s="5">
        <v>1259</v>
      </c>
      <c r="H34" s="7">
        <v>0.5933</v>
      </c>
      <c r="I34" s="8">
        <f t="shared" si="6"/>
        <v>746.9647</v>
      </c>
      <c r="J34" s="8">
        <f t="shared" si="7"/>
        <v>2679</v>
      </c>
      <c r="K34" s="8">
        <f t="shared" si="8"/>
        <v>1682.0347</v>
      </c>
      <c r="L34" s="7">
        <f t="shared" si="9"/>
        <v>0.627859163867114</v>
      </c>
      <c r="M34" s="10">
        <v>22436</v>
      </c>
      <c r="N34" s="10">
        <v>580</v>
      </c>
      <c r="O34" s="11">
        <v>0.0259</v>
      </c>
      <c r="P34" s="10">
        <v>0</v>
      </c>
      <c r="Q34" s="11">
        <v>0</v>
      </c>
    </row>
    <row r="35" spans="1:17">
      <c r="A35" s="5">
        <v>31</v>
      </c>
      <c r="B35" s="5">
        <v>442017</v>
      </c>
      <c r="C35" s="5" t="s">
        <v>47</v>
      </c>
      <c r="D35" s="5">
        <v>197</v>
      </c>
      <c r="E35" s="7">
        <v>0.6497</v>
      </c>
      <c r="F35" s="8">
        <f t="shared" si="5"/>
        <v>127.9909</v>
      </c>
      <c r="G35" s="5">
        <v>179</v>
      </c>
      <c r="H35" s="7">
        <v>0.5978</v>
      </c>
      <c r="I35" s="8">
        <f t="shared" si="6"/>
        <v>107.0062</v>
      </c>
      <c r="J35" s="8">
        <f t="shared" si="7"/>
        <v>376</v>
      </c>
      <c r="K35" s="8">
        <f t="shared" si="8"/>
        <v>234.9971</v>
      </c>
      <c r="L35" s="7">
        <f t="shared" si="9"/>
        <v>0.624992287234043</v>
      </c>
      <c r="M35" s="10">
        <v>3213</v>
      </c>
      <c r="N35" s="10">
        <v>78</v>
      </c>
      <c r="O35" s="11">
        <v>0.0243</v>
      </c>
      <c r="P35" s="10">
        <v>0</v>
      </c>
      <c r="Q35" s="11">
        <v>0</v>
      </c>
    </row>
    <row r="36" spans="1:17">
      <c r="A36" s="5">
        <v>32</v>
      </c>
      <c r="B36" s="5">
        <v>442042</v>
      </c>
      <c r="C36" s="5" t="s">
        <v>48</v>
      </c>
      <c r="D36" s="5">
        <v>244</v>
      </c>
      <c r="E36" s="7">
        <v>0.623</v>
      </c>
      <c r="F36" s="8">
        <f t="shared" si="5"/>
        <v>152.012</v>
      </c>
      <c r="G36" s="5">
        <v>171</v>
      </c>
      <c r="H36" s="7">
        <v>0.6257</v>
      </c>
      <c r="I36" s="8">
        <f t="shared" si="6"/>
        <v>106.9947</v>
      </c>
      <c r="J36" s="8">
        <f t="shared" si="7"/>
        <v>415</v>
      </c>
      <c r="K36" s="8">
        <f t="shared" si="8"/>
        <v>259.0067</v>
      </c>
      <c r="L36" s="7">
        <f t="shared" si="9"/>
        <v>0.624112530120482</v>
      </c>
      <c r="M36" s="10">
        <v>1629</v>
      </c>
      <c r="N36" s="10">
        <v>35</v>
      </c>
      <c r="O36" s="11">
        <v>0.0215</v>
      </c>
      <c r="P36" s="10">
        <v>0</v>
      </c>
      <c r="Q36" s="11">
        <v>0</v>
      </c>
    </row>
    <row r="37" spans="1:17">
      <c r="A37" s="5">
        <v>33</v>
      </c>
      <c r="B37" s="5">
        <v>442092</v>
      </c>
      <c r="C37" s="5" t="s">
        <v>49</v>
      </c>
      <c r="D37" s="5">
        <v>66</v>
      </c>
      <c r="E37" s="7">
        <v>0.6515</v>
      </c>
      <c r="F37" s="8">
        <f t="shared" si="5"/>
        <v>42.999</v>
      </c>
      <c r="G37" s="5">
        <v>61</v>
      </c>
      <c r="H37" s="7">
        <v>0.5902</v>
      </c>
      <c r="I37" s="8">
        <f t="shared" si="6"/>
        <v>36.0022</v>
      </c>
      <c r="J37" s="8">
        <f t="shared" si="7"/>
        <v>127</v>
      </c>
      <c r="K37" s="8">
        <f t="shared" si="8"/>
        <v>79.0012</v>
      </c>
      <c r="L37" s="7">
        <f t="shared" si="9"/>
        <v>0.622056692913386</v>
      </c>
      <c r="M37" s="10">
        <v>525</v>
      </c>
      <c r="N37" s="10">
        <v>8</v>
      </c>
      <c r="O37" s="11">
        <v>0.0152</v>
      </c>
      <c r="P37" s="10">
        <v>1</v>
      </c>
      <c r="Q37" s="11">
        <v>0.0019</v>
      </c>
    </row>
    <row r="38" spans="1:17">
      <c r="A38" s="5">
        <v>34</v>
      </c>
      <c r="B38" s="5">
        <v>442058</v>
      </c>
      <c r="C38" s="5" t="s">
        <v>50</v>
      </c>
      <c r="D38" s="5">
        <v>471</v>
      </c>
      <c r="E38" s="7">
        <v>0.6115</v>
      </c>
      <c r="F38" s="8">
        <f t="shared" si="5"/>
        <v>288.0165</v>
      </c>
      <c r="G38" s="5">
        <v>401</v>
      </c>
      <c r="H38" s="7">
        <v>0.6334</v>
      </c>
      <c r="I38" s="8">
        <f t="shared" si="6"/>
        <v>253.9934</v>
      </c>
      <c r="J38" s="8">
        <f t="shared" si="7"/>
        <v>872</v>
      </c>
      <c r="K38" s="8">
        <f t="shared" si="8"/>
        <v>542.0099</v>
      </c>
      <c r="L38" s="7">
        <f t="shared" si="9"/>
        <v>0.621570986238532</v>
      </c>
      <c r="M38" s="10">
        <v>4753</v>
      </c>
      <c r="N38" s="10">
        <v>129</v>
      </c>
      <c r="O38" s="11">
        <v>0.0271</v>
      </c>
      <c r="P38" s="10">
        <v>0</v>
      </c>
      <c r="Q38" s="11">
        <v>0</v>
      </c>
    </row>
    <row r="39" spans="1:17">
      <c r="A39" s="5">
        <v>35</v>
      </c>
      <c r="B39" s="5">
        <v>442090</v>
      </c>
      <c r="C39" s="5" t="s">
        <v>51</v>
      </c>
      <c r="D39" s="5">
        <v>56</v>
      </c>
      <c r="E39" s="7">
        <v>0.6429</v>
      </c>
      <c r="F39" s="8">
        <f t="shared" si="5"/>
        <v>36.0024</v>
      </c>
      <c r="G39" s="5">
        <v>76</v>
      </c>
      <c r="H39" s="7">
        <v>0.6053</v>
      </c>
      <c r="I39" s="8">
        <f t="shared" si="6"/>
        <v>46.0028</v>
      </c>
      <c r="J39" s="8">
        <f t="shared" si="7"/>
        <v>132</v>
      </c>
      <c r="K39" s="8">
        <f t="shared" si="8"/>
        <v>82.0052</v>
      </c>
      <c r="L39" s="7">
        <f t="shared" si="9"/>
        <v>0.621251515151515</v>
      </c>
      <c r="M39" s="10">
        <v>1582</v>
      </c>
      <c r="N39" s="10">
        <v>47</v>
      </c>
      <c r="O39" s="11">
        <v>0.0297</v>
      </c>
      <c r="P39" s="10">
        <v>0</v>
      </c>
      <c r="Q39" s="11">
        <v>0</v>
      </c>
    </row>
    <row r="40" spans="1:17">
      <c r="A40" s="5">
        <v>36</v>
      </c>
      <c r="B40" s="5">
        <v>442073</v>
      </c>
      <c r="C40" s="5" t="s">
        <v>52</v>
      </c>
      <c r="D40" s="5">
        <v>22</v>
      </c>
      <c r="E40" s="7">
        <v>0.6364</v>
      </c>
      <c r="F40" s="8">
        <f t="shared" si="5"/>
        <v>14.0008</v>
      </c>
      <c r="G40" s="5">
        <v>28</v>
      </c>
      <c r="H40" s="7">
        <v>0.6071</v>
      </c>
      <c r="I40" s="8">
        <f t="shared" si="6"/>
        <v>16.9988</v>
      </c>
      <c r="J40" s="8">
        <f t="shared" si="7"/>
        <v>50</v>
      </c>
      <c r="K40" s="8">
        <f t="shared" si="8"/>
        <v>30.9996</v>
      </c>
      <c r="L40" s="7">
        <f t="shared" si="9"/>
        <v>0.619992</v>
      </c>
      <c r="M40" s="10">
        <v>1388</v>
      </c>
      <c r="N40" s="10">
        <v>25</v>
      </c>
      <c r="O40" s="11">
        <v>0.018</v>
      </c>
      <c r="P40" s="10">
        <v>0</v>
      </c>
      <c r="Q40" s="11">
        <v>0</v>
      </c>
    </row>
    <row r="41" spans="1:17">
      <c r="A41" s="5">
        <v>37</v>
      </c>
      <c r="B41" s="5">
        <v>442083</v>
      </c>
      <c r="C41" s="5" t="s">
        <v>53</v>
      </c>
      <c r="D41" s="5">
        <v>31</v>
      </c>
      <c r="E41" s="7">
        <v>0.6129</v>
      </c>
      <c r="F41" s="8">
        <f t="shared" si="5"/>
        <v>18.9999</v>
      </c>
      <c r="G41" s="5">
        <v>37</v>
      </c>
      <c r="H41" s="7">
        <v>0.6216</v>
      </c>
      <c r="I41" s="8">
        <f t="shared" si="6"/>
        <v>22.9992</v>
      </c>
      <c r="J41" s="8">
        <f t="shared" si="7"/>
        <v>68</v>
      </c>
      <c r="K41" s="8">
        <f t="shared" si="8"/>
        <v>41.9991</v>
      </c>
      <c r="L41" s="7">
        <f t="shared" si="9"/>
        <v>0.617633823529412</v>
      </c>
      <c r="M41" s="10">
        <v>545</v>
      </c>
      <c r="N41" s="10">
        <v>13</v>
      </c>
      <c r="O41" s="11">
        <v>0.0239</v>
      </c>
      <c r="P41" s="10">
        <v>0</v>
      </c>
      <c r="Q41" s="11">
        <v>0</v>
      </c>
    </row>
    <row r="42" spans="1:17">
      <c r="A42" s="5">
        <v>38</v>
      </c>
      <c r="B42" s="5">
        <v>442039</v>
      </c>
      <c r="C42" s="5" t="s">
        <v>54</v>
      </c>
      <c r="D42" s="5">
        <v>498</v>
      </c>
      <c r="E42" s="7">
        <v>0.6265</v>
      </c>
      <c r="F42" s="8">
        <f t="shared" si="5"/>
        <v>311.997</v>
      </c>
      <c r="G42" s="5">
        <v>502</v>
      </c>
      <c r="H42" s="7">
        <v>0.6076</v>
      </c>
      <c r="I42" s="8">
        <f t="shared" si="6"/>
        <v>305.0152</v>
      </c>
      <c r="J42" s="8">
        <f t="shared" si="7"/>
        <v>1000</v>
      </c>
      <c r="K42" s="8">
        <f t="shared" si="8"/>
        <v>617.0122</v>
      </c>
      <c r="L42" s="7">
        <f t="shared" si="9"/>
        <v>0.6170122</v>
      </c>
      <c r="M42" s="10">
        <v>9921</v>
      </c>
      <c r="N42" s="10">
        <v>209</v>
      </c>
      <c r="O42" s="11">
        <v>0.0211</v>
      </c>
      <c r="P42" s="10">
        <v>1</v>
      </c>
      <c r="Q42" s="11">
        <v>0.0001</v>
      </c>
    </row>
    <row r="43" spans="1:17">
      <c r="A43" s="5">
        <v>39</v>
      </c>
      <c r="B43" s="5">
        <v>442087</v>
      </c>
      <c r="C43" s="5" t="s">
        <v>55</v>
      </c>
      <c r="D43" s="5">
        <v>115</v>
      </c>
      <c r="E43" s="7">
        <v>0.6261</v>
      </c>
      <c r="F43" s="8">
        <f t="shared" si="5"/>
        <v>72.0015</v>
      </c>
      <c r="G43" s="5">
        <v>147</v>
      </c>
      <c r="H43" s="7">
        <v>0.6054</v>
      </c>
      <c r="I43" s="8">
        <f t="shared" si="6"/>
        <v>88.9938</v>
      </c>
      <c r="J43" s="8">
        <f t="shared" si="7"/>
        <v>262</v>
      </c>
      <c r="K43" s="8">
        <f t="shared" si="8"/>
        <v>160.9953</v>
      </c>
      <c r="L43" s="7">
        <f t="shared" si="9"/>
        <v>0.614485877862595</v>
      </c>
      <c r="M43" s="10">
        <v>1490</v>
      </c>
      <c r="N43" s="10">
        <v>34</v>
      </c>
      <c r="O43" s="11">
        <v>0.0228</v>
      </c>
      <c r="P43" s="10">
        <v>0</v>
      </c>
      <c r="Q43" s="11">
        <v>0</v>
      </c>
    </row>
    <row r="44" spans="1:17">
      <c r="A44" s="5">
        <v>40</v>
      </c>
      <c r="B44" s="5">
        <v>442012</v>
      </c>
      <c r="C44" s="5" t="s">
        <v>56</v>
      </c>
      <c r="D44" s="5">
        <v>58</v>
      </c>
      <c r="E44" s="7">
        <v>0.6552</v>
      </c>
      <c r="F44" s="8">
        <f t="shared" si="5"/>
        <v>38.0016</v>
      </c>
      <c r="G44" s="5">
        <v>67</v>
      </c>
      <c r="H44" s="7">
        <v>0.5672</v>
      </c>
      <c r="I44" s="8">
        <f t="shared" si="6"/>
        <v>38.0024</v>
      </c>
      <c r="J44" s="8">
        <f t="shared" si="7"/>
        <v>125</v>
      </c>
      <c r="K44" s="8">
        <f t="shared" si="8"/>
        <v>76.004</v>
      </c>
      <c r="L44" s="7">
        <f t="shared" si="9"/>
        <v>0.608032</v>
      </c>
      <c r="M44" s="10">
        <v>2413</v>
      </c>
      <c r="N44" s="10">
        <v>70</v>
      </c>
      <c r="O44" s="11">
        <v>0.029</v>
      </c>
      <c r="P44" s="10">
        <v>0</v>
      </c>
      <c r="Q44" s="11">
        <v>0</v>
      </c>
    </row>
    <row r="45" spans="1:17">
      <c r="A45" s="5">
        <v>41</v>
      </c>
      <c r="B45" s="5">
        <v>442070</v>
      </c>
      <c r="C45" s="5" t="s">
        <v>57</v>
      </c>
      <c r="D45" s="5">
        <v>154</v>
      </c>
      <c r="E45" s="7">
        <v>0.6104</v>
      </c>
      <c r="F45" s="8">
        <f t="shared" si="5"/>
        <v>94.0016</v>
      </c>
      <c r="G45" s="5">
        <v>14</v>
      </c>
      <c r="H45" s="7">
        <v>0.5714</v>
      </c>
      <c r="I45" s="8">
        <f t="shared" si="6"/>
        <v>7.9996</v>
      </c>
      <c r="J45" s="8">
        <f t="shared" si="7"/>
        <v>168</v>
      </c>
      <c r="K45" s="8">
        <f t="shared" si="8"/>
        <v>102.0012</v>
      </c>
      <c r="L45" s="7">
        <f t="shared" si="9"/>
        <v>0.60715</v>
      </c>
      <c r="M45" s="10">
        <v>426</v>
      </c>
      <c r="N45" s="10">
        <v>9</v>
      </c>
      <c r="O45" s="11">
        <v>0.0211</v>
      </c>
      <c r="P45" s="10">
        <v>0</v>
      </c>
      <c r="Q45" s="11">
        <v>0</v>
      </c>
    </row>
    <row r="46" spans="1:17">
      <c r="A46" s="5">
        <v>42</v>
      </c>
      <c r="B46" s="5">
        <v>442029</v>
      </c>
      <c r="C46" s="5" t="s">
        <v>58</v>
      </c>
      <c r="D46" s="5">
        <v>251</v>
      </c>
      <c r="E46" s="7">
        <v>0.5817</v>
      </c>
      <c r="F46" s="8">
        <f t="shared" si="5"/>
        <v>146.0067</v>
      </c>
      <c r="G46" s="5">
        <v>269</v>
      </c>
      <c r="H46" s="7">
        <v>0.6208</v>
      </c>
      <c r="I46" s="8">
        <f t="shared" si="6"/>
        <v>166.9952</v>
      </c>
      <c r="J46" s="8">
        <f t="shared" si="7"/>
        <v>520</v>
      </c>
      <c r="K46" s="8">
        <f t="shared" si="8"/>
        <v>313.0019</v>
      </c>
      <c r="L46" s="7">
        <f t="shared" si="9"/>
        <v>0.601926730769231</v>
      </c>
      <c r="M46" s="10">
        <v>4281</v>
      </c>
      <c r="N46" s="10">
        <v>110</v>
      </c>
      <c r="O46" s="11">
        <v>0.0257</v>
      </c>
      <c r="P46" s="10">
        <v>0</v>
      </c>
      <c r="Q46" s="11">
        <v>0</v>
      </c>
    </row>
    <row r="47" spans="1:17">
      <c r="A47" s="5">
        <v>43</v>
      </c>
      <c r="B47" s="5">
        <v>442101</v>
      </c>
      <c r="C47" s="5" t="s">
        <v>59</v>
      </c>
      <c r="D47" s="5">
        <v>2</v>
      </c>
      <c r="E47" s="7">
        <v>1</v>
      </c>
      <c r="F47" s="8">
        <f t="shared" si="5"/>
        <v>2</v>
      </c>
      <c r="G47" s="5">
        <v>8</v>
      </c>
      <c r="H47" s="7">
        <v>0.5</v>
      </c>
      <c r="I47" s="8">
        <f t="shared" si="6"/>
        <v>4</v>
      </c>
      <c r="J47" s="8">
        <f t="shared" si="7"/>
        <v>10</v>
      </c>
      <c r="K47" s="8">
        <f t="shared" si="8"/>
        <v>6</v>
      </c>
      <c r="L47" s="7">
        <f t="shared" si="9"/>
        <v>0.6</v>
      </c>
      <c r="M47" s="10">
        <v>339</v>
      </c>
      <c r="N47" s="10">
        <v>14</v>
      </c>
      <c r="O47" s="11">
        <v>0.0413</v>
      </c>
      <c r="P47" s="10">
        <v>0</v>
      </c>
      <c r="Q47" s="11">
        <v>0</v>
      </c>
    </row>
    <row r="48" spans="1:17">
      <c r="A48" s="5">
        <v>44</v>
      </c>
      <c r="B48" s="5">
        <v>442102</v>
      </c>
      <c r="C48" s="5" t="s">
        <v>60</v>
      </c>
      <c r="D48" s="5">
        <v>141</v>
      </c>
      <c r="E48" s="7">
        <v>0.617</v>
      </c>
      <c r="F48" s="8">
        <f t="shared" si="5"/>
        <v>86.997</v>
      </c>
      <c r="G48" s="5">
        <v>144</v>
      </c>
      <c r="H48" s="7">
        <v>0.5694</v>
      </c>
      <c r="I48" s="8">
        <f t="shared" si="6"/>
        <v>81.9936</v>
      </c>
      <c r="J48" s="8">
        <f t="shared" si="7"/>
        <v>285</v>
      </c>
      <c r="K48" s="8">
        <f t="shared" si="8"/>
        <v>168.9906</v>
      </c>
      <c r="L48" s="7">
        <f t="shared" si="9"/>
        <v>0.592949473684211</v>
      </c>
      <c r="M48" s="10">
        <v>702</v>
      </c>
      <c r="N48" s="10">
        <v>10</v>
      </c>
      <c r="O48" s="11">
        <v>0.0142</v>
      </c>
      <c r="P48" s="10">
        <v>0</v>
      </c>
      <c r="Q48" s="11">
        <v>0</v>
      </c>
    </row>
    <row r="49" spans="1:17">
      <c r="A49" s="5">
        <v>45</v>
      </c>
      <c r="B49" s="5">
        <v>442081</v>
      </c>
      <c r="C49" s="5" t="s">
        <v>61</v>
      </c>
      <c r="D49" s="5">
        <v>138</v>
      </c>
      <c r="E49" s="7">
        <v>0.6087</v>
      </c>
      <c r="F49" s="8">
        <f t="shared" si="5"/>
        <v>84.0006</v>
      </c>
      <c r="G49" s="5">
        <v>131</v>
      </c>
      <c r="H49" s="7">
        <v>0.5725</v>
      </c>
      <c r="I49" s="8">
        <f t="shared" si="6"/>
        <v>74.9975</v>
      </c>
      <c r="J49" s="8">
        <f t="shared" si="7"/>
        <v>269</v>
      </c>
      <c r="K49" s="8">
        <f t="shared" si="8"/>
        <v>158.9981</v>
      </c>
      <c r="L49" s="7">
        <f t="shared" si="9"/>
        <v>0.591071003717472</v>
      </c>
      <c r="M49" s="10">
        <v>2225</v>
      </c>
      <c r="N49" s="10">
        <v>40</v>
      </c>
      <c r="O49" s="11">
        <v>0.018</v>
      </c>
      <c r="P49" s="10">
        <v>0</v>
      </c>
      <c r="Q49" s="11">
        <v>0</v>
      </c>
    </row>
    <row r="50" spans="1:17">
      <c r="A50" s="5">
        <v>46</v>
      </c>
      <c r="B50" s="5">
        <v>442091</v>
      </c>
      <c r="C50" s="5" t="s">
        <v>62</v>
      </c>
      <c r="D50" s="5">
        <v>449</v>
      </c>
      <c r="E50" s="7">
        <v>0.6058</v>
      </c>
      <c r="F50" s="8">
        <f t="shared" si="5"/>
        <v>272.0042</v>
      </c>
      <c r="G50" s="5">
        <v>416</v>
      </c>
      <c r="H50" s="7">
        <v>0.5721</v>
      </c>
      <c r="I50" s="8">
        <f t="shared" si="6"/>
        <v>237.9936</v>
      </c>
      <c r="J50" s="8">
        <f t="shared" si="7"/>
        <v>865</v>
      </c>
      <c r="K50" s="8">
        <f t="shared" si="8"/>
        <v>509.9978</v>
      </c>
      <c r="L50" s="7">
        <f t="shared" si="9"/>
        <v>0.589592832369942</v>
      </c>
      <c r="M50" s="10">
        <v>3836</v>
      </c>
      <c r="N50" s="10">
        <v>80</v>
      </c>
      <c r="O50" s="11">
        <v>0.0209</v>
      </c>
      <c r="P50" s="10">
        <v>0</v>
      </c>
      <c r="Q50" s="11">
        <v>0</v>
      </c>
    </row>
    <row r="51" spans="1:17">
      <c r="A51" s="5">
        <v>47</v>
      </c>
      <c r="B51" s="5">
        <v>442048</v>
      </c>
      <c r="C51" s="5" t="s">
        <v>63</v>
      </c>
      <c r="D51" s="5">
        <v>119</v>
      </c>
      <c r="E51" s="7">
        <v>0.5462</v>
      </c>
      <c r="F51" s="8">
        <f t="shared" si="5"/>
        <v>64.9978</v>
      </c>
      <c r="G51" s="5">
        <v>107</v>
      </c>
      <c r="H51" s="7">
        <v>0.6355</v>
      </c>
      <c r="I51" s="8">
        <f t="shared" si="6"/>
        <v>67.9985</v>
      </c>
      <c r="J51" s="8">
        <f t="shared" si="7"/>
        <v>226</v>
      </c>
      <c r="K51" s="8">
        <f t="shared" si="8"/>
        <v>132.9963</v>
      </c>
      <c r="L51" s="7">
        <f t="shared" si="9"/>
        <v>0.588479203539823</v>
      </c>
      <c r="M51" s="10">
        <v>1264</v>
      </c>
      <c r="N51" s="10">
        <v>30</v>
      </c>
      <c r="O51" s="11">
        <v>0.0237</v>
      </c>
      <c r="P51" s="10">
        <v>0</v>
      </c>
      <c r="Q51" s="11">
        <v>0</v>
      </c>
    </row>
    <row r="52" spans="1:17">
      <c r="A52" s="5">
        <v>48</v>
      </c>
      <c r="B52" s="5">
        <v>442098</v>
      </c>
      <c r="C52" s="5" t="s">
        <v>64</v>
      </c>
      <c r="D52" s="5">
        <v>293</v>
      </c>
      <c r="E52" s="7">
        <v>0.6416</v>
      </c>
      <c r="F52" s="8">
        <f t="shared" si="5"/>
        <v>187.9888</v>
      </c>
      <c r="G52" s="5">
        <v>208</v>
      </c>
      <c r="H52" s="7">
        <v>0.5096</v>
      </c>
      <c r="I52" s="8">
        <f t="shared" si="6"/>
        <v>105.9968</v>
      </c>
      <c r="J52" s="8">
        <f t="shared" si="7"/>
        <v>501</v>
      </c>
      <c r="K52" s="8">
        <f t="shared" si="8"/>
        <v>293.9856</v>
      </c>
      <c r="L52" s="7">
        <f t="shared" si="9"/>
        <v>0.586797604790419</v>
      </c>
      <c r="M52" s="10">
        <v>2492</v>
      </c>
      <c r="N52" s="10">
        <v>70</v>
      </c>
      <c r="O52" s="11">
        <v>0.0281</v>
      </c>
      <c r="P52" s="10">
        <v>0</v>
      </c>
      <c r="Q52" s="11">
        <v>0</v>
      </c>
    </row>
    <row r="53" spans="1:17">
      <c r="A53" s="5">
        <v>49</v>
      </c>
      <c r="B53" s="5">
        <v>442084</v>
      </c>
      <c r="C53" s="5" t="s">
        <v>65</v>
      </c>
      <c r="D53" s="5">
        <v>191</v>
      </c>
      <c r="E53" s="7">
        <v>0.6178</v>
      </c>
      <c r="F53" s="8">
        <f t="shared" si="5"/>
        <v>117.9998</v>
      </c>
      <c r="G53" s="5">
        <v>182</v>
      </c>
      <c r="H53" s="7">
        <v>0.5495</v>
      </c>
      <c r="I53" s="8">
        <f t="shared" si="6"/>
        <v>100.009</v>
      </c>
      <c r="J53" s="8">
        <f t="shared" si="7"/>
        <v>373</v>
      </c>
      <c r="K53" s="8">
        <f t="shared" si="8"/>
        <v>218.0088</v>
      </c>
      <c r="L53" s="7">
        <f t="shared" si="9"/>
        <v>0.58447399463807</v>
      </c>
      <c r="M53" s="10">
        <v>4176</v>
      </c>
      <c r="N53" s="10">
        <v>109</v>
      </c>
      <c r="O53" s="11">
        <v>0.0261</v>
      </c>
      <c r="P53" s="10">
        <v>0</v>
      </c>
      <c r="Q53" s="11">
        <v>0</v>
      </c>
    </row>
    <row r="54" spans="1:17">
      <c r="A54" s="5">
        <v>50</v>
      </c>
      <c r="B54" s="5">
        <v>442085</v>
      </c>
      <c r="C54" s="5" t="s">
        <v>66</v>
      </c>
      <c r="D54" s="5">
        <v>16</v>
      </c>
      <c r="E54" s="7">
        <v>0.625</v>
      </c>
      <c r="F54" s="8">
        <f t="shared" si="5"/>
        <v>10</v>
      </c>
      <c r="G54" s="5">
        <v>39</v>
      </c>
      <c r="H54" s="7">
        <v>0.5641</v>
      </c>
      <c r="I54" s="8">
        <f t="shared" si="6"/>
        <v>21.9999</v>
      </c>
      <c r="J54" s="8">
        <f t="shared" si="7"/>
        <v>55</v>
      </c>
      <c r="K54" s="8">
        <f t="shared" si="8"/>
        <v>31.9999</v>
      </c>
      <c r="L54" s="7">
        <f t="shared" si="9"/>
        <v>0.581816363636364</v>
      </c>
      <c r="M54" s="10">
        <v>1507</v>
      </c>
      <c r="N54" s="10">
        <v>26</v>
      </c>
      <c r="O54" s="11">
        <v>0.0173</v>
      </c>
      <c r="P54" s="10">
        <v>0</v>
      </c>
      <c r="Q54" s="11">
        <v>0</v>
      </c>
    </row>
    <row r="55" spans="1:17">
      <c r="A55" s="5">
        <v>51</v>
      </c>
      <c r="B55" s="5">
        <v>442023</v>
      </c>
      <c r="C55" s="5" t="s">
        <v>67</v>
      </c>
      <c r="D55" s="5">
        <v>97</v>
      </c>
      <c r="E55" s="7">
        <v>0.5361</v>
      </c>
      <c r="F55" s="8">
        <f t="shared" si="5"/>
        <v>52.0017</v>
      </c>
      <c r="G55" s="5">
        <v>82</v>
      </c>
      <c r="H55" s="7">
        <v>0.6341</v>
      </c>
      <c r="I55" s="8">
        <f t="shared" si="6"/>
        <v>51.9962</v>
      </c>
      <c r="J55" s="8">
        <f t="shared" si="7"/>
        <v>179</v>
      </c>
      <c r="K55" s="8">
        <f t="shared" si="8"/>
        <v>103.9979</v>
      </c>
      <c r="L55" s="7">
        <f t="shared" si="9"/>
        <v>0.580993854748603</v>
      </c>
      <c r="M55" s="10">
        <v>970</v>
      </c>
      <c r="N55" s="10">
        <v>27</v>
      </c>
      <c r="O55" s="11">
        <v>0.0278</v>
      </c>
      <c r="P55" s="10">
        <v>0</v>
      </c>
      <c r="Q55" s="11">
        <v>0</v>
      </c>
    </row>
    <row r="56" spans="1:17">
      <c r="A56" s="5">
        <v>52</v>
      </c>
      <c r="B56" s="5">
        <v>442097</v>
      </c>
      <c r="C56" s="5" t="s">
        <v>68</v>
      </c>
      <c r="D56" s="5">
        <v>101</v>
      </c>
      <c r="E56" s="7">
        <v>0.6238</v>
      </c>
      <c r="F56" s="8">
        <f t="shared" si="5"/>
        <v>63.0038</v>
      </c>
      <c r="G56" s="5">
        <v>111</v>
      </c>
      <c r="H56" s="7">
        <v>0.5405</v>
      </c>
      <c r="I56" s="8">
        <f t="shared" si="6"/>
        <v>59.9955</v>
      </c>
      <c r="J56" s="8">
        <f t="shared" si="7"/>
        <v>212</v>
      </c>
      <c r="K56" s="8">
        <f t="shared" si="8"/>
        <v>122.9993</v>
      </c>
      <c r="L56" s="7">
        <f t="shared" si="9"/>
        <v>0.580185377358491</v>
      </c>
      <c r="M56" s="10">
        <v>1424</v>
      </c>
      <c r="N56" s="10">
        <v>34</v>
      </c>
      <c r="O56" s="11">
        <v>0.0239</v>
      </c>
      <c r="P56" s="10">
        <v>0</v>
      </c>
      <c r="Q56" s="11">
        <v>0</v>
      </c>
    </row>
    <row r="57" spans="1:17">
      <c r="A57" s="5">
        <v>53</v>
      </c>
      <c r="B57" s="5">
        <v>442045</v>
      </c>
      <c r="C57" s="5" t="s">
        <v>69</v>
      </c>
      <c r="D57" s="5">
        <v>21</v>
      </c>
      <c r="E57" s="7">
        <v>0.5714</v>
      </c>
      <c r="F57" s="8">
        <f t="shared" ref="F57:F110" si="10">E57*D57</f>
        <v>11.9994</v>
      </c>
      <c r="G57" s="5">
        <v>12</v>
      </c>
      <c r="H57" s="7">
        <v>0.5833</v>
      </c>
      <c r="I57" s="8">
        <f t="shared" ref="I57:I110" si="11">H57*G57</f>
        <v>6.9996</v>
      </c>
      <c r="J57" s="8">
        <f t="shared" ref="J57:J110" si="12">D57+G57</f>
        <v>33</v>
      </c>
      <c r="K57" s="8">
        <f t="shared" ref="K57:K110" si="13">F57+I57</f>
        <v>18.999</v>
      </c>
      <c r="L57" s="7">
        <f t="shared" ref="L57:L97" si="14">K57/J57</f>
        <v>0.575727272727273</v>
      </c>
      <c r="M57" s="10">
        <v>993</v>
      </c>
      <c r="N57" s="10">
        <v>26</v>
      </c>
      <c r="O57" s="11">
        <v>0.0262</v>
      </c>
      <c r="P57" s="10">
        <v>0</v>
      </c>
      <c r="Q57" s="11">
        <v>0</v>
      </c>
    </row>
    <row r="58" spans="1:17">
      <c r="A58" s="5">
        <v>54</v>
      </c>
      <c r="B58" s="5">
        <v>442002</v>
      </c>
      <c r="C58" s="5" t="s">
        <v>70</v>
      </c>
      <c r="D58" s="5">
        <v>125</v>
      </c>
      <c r="E58" s="7">
        <v>0.56</v>
      </c>
      <c r="F58" s="8">
        <f t="shared" si="10"/>
        <v>70</v>
      </c>
      <c r="G58" s="5">
        <v>160</v>
      </c>
      <c r="H58" s="7">
        <v>0.5875</v>
      </c>
      <c r="I58" s="8">
        <f t="shared" si="11"/>
        <v>94</v>
      </c>
      <c r="J58" s="8">
        <f t="shared" si="12"/>
        <v>285</v>
      </c>
      <c r="K58" s="8">
        <f t="shared" si="13"/>
        <v>164</v>
      </c>
      <c r="L58" s="7">
        <f t="shared" si="14"/>
        <v>0.575438596491228</v>
      </c>
      <c r="M58" s="10">
        <v>3586</v>
      </c>
      <c r="N58" s="10">
        <v>106</v>
      </c>
      <c r="O58" s="11">
        <v>0.0296</v>
      </c>
      <c r="P58" s="10">
        <v>0</v>
      </c>
      <c r="Q58" s="11">
        <v>0</v>
      </c>
    </row>
    <row r="59" spans="1:17">
      <c r="A59" s="5">
        <v>55</v>
      </c>
      <c r="B59" s="5">
        <v>442077</v>
      </c>
      <c r="C59" s="5" t="s">
        <v>71</v>
      </c>
      <c r="D59" s="5">
        <v>28</v>
      </c>
      <c r="E59" s="7">
        <v>0.6071</v>
      </c>
      <c r="F59" s="8">
        <f t="shared" si="10"/>
        <v>16.9988</v>
      </c>
      <c r="G59" s="5">
        <v>45</v>
      </c>
      <c r="H59" s="7">
        <v>0.5556</v>
      </c>
      <c r="I59" s="8">
        <f t="shared" si="11"/>
        <v>25.002</v>
      </c>
      <c r="J59" s="8">
        <f t="shared" si="12"/>
        <v>73</v>
      </c>
      <c r="K59" s="8">
        <f t="shared" si="13"/>
        <v>42.0008</v>
      </c>
      <c r="L59" s="7">
        <f t="shared" si="14"/>
        <v>0.575353424657534</v>
      </c>
      <c r="M59" s="10">
        <v>1698</v>
      </c>
      <c r="N59" s="10">
        <v>42</v>
      </c>
      <c r="O59" s="11">
        <v>0.0247</v>
      </c>
      <c r="P59" s="10">
        <v>0</v>
      </c>
      <c r="Q59" s="11">
        <v>0</v>
      </c>
    </row>
    <row r="60" spans="1:17">
      <c r="A60" s="5">
        <v>56</v>
      </c>
      <c r="B60" s="5">
        <v>442067</v>
      </c>
      <c r="C60" s="5" t="s">
        <v>72</v>
      </c>
      <c r="D60" s="5">
        <v>101</v>
      </c>
      <c r="E60" s="7">
        <v>0.6139</v>
      </c>
      <c r="F60" s="8">
        <f t="shared" si="10"/>
        <v>62.0039</v>
      </c>
      <c r="G60" s="5">
        <v>101</v>
      </c>
      <c r="H60" s="7">
        <v>0.5347</v>
      </c>
      <c r="I60" s="8">
        <f t="shared" si="11"/>
        <v>54.0047</v>
      </c>
      <c r="J60" s="8">
        <f t="shared" si="12"/>
        <v>202</v>
      </c>
      <c r="K60" s="8">
        <f t="shared" si="13"/>
        <v>116.0086</v>
      </c>
      <c r="L60" s="7">
        <f t="shared" si="14"/>
        <v>0.5743</v>
      </c>
      <c r="M60" s="10">
        <v>1899</v>
      </c>
      <c r="N60" s="10">
        <v>49</v>
      </c>
      <c r="O60" s="11">
        <v>0.0258</v>
      </c>
      <c r="P60" s="10">
        <v>0</v>
      </c>
      <c r="Q60" s="11">
        <v>0</v>
      </c>
    </row>
    <row r="61" spans="1:17">
      <c r="A61" s="5">
        <v>57</v>
      </c>
      <c r="B61" s="5">
        <v>442089</v>
      </c>
      <c r="C61" s="5" t="s">
        <v>73</v>
      </c>
      <c r="D61" s="5">
        <v>643</v>
      </c>
      <c r="E61" s="7">
        <v>0.6096</v>
      </c>
      <c r="F61" s="8">
        <f t="shared" si="10"/>
        <v>391.9728</v>
      </c>
      <c r="G61" s="5">
        <v>505</v>
      </c>
      <c r="H61" s="7">
        <v>0.5287</v>
      </c>
      <c r="I61" s="8">
        <f t="shared" si="11"/>
        <v>266.9935</v>
      </c>
      <c r="J61" s="8">
        <f t="shared" si="12"/>
        <v>1148</v>
      </c>
      <c r="K61" s="8">
        <f t="shared" si="13"/>
        <v>658.9663</v>
      </c>
      <c r="L61" s="7">
        <f t="shared" si="14"/>
        <v>0.574012456445993</v>
      </c>
      <c r="M61" s="10">
        <v>6514</v>
      </c>
      <c r="N61" s="10">
        <v>209</v>
      </c>
      <c r="O61" s="11">
        <v>0.0321</v>
      </c>
      <c r="P61" s="10">
        <v>0</v>
      </c>
      <c r="Q61" s="11">
        <v>0</v>
      </c>
    </row>
    <row r="62" spans="1:17">
      <c r="A62" s="5">
        <v>58</v>
      </c>
      <c r="B62" s="5">
        <v>442086</v>
      </c>
      <c r="C62" s="5" t="s">
        <v>74</v>
      </c>
      <c r="D62" s="5">
        <v>73</v>
      </c>
      <c r="E62" s="7">
        <v>0.589</v>
      </c>
      <c r="F62" s="8">
        <f t="shared" si="10"/>
        <v>42.997</v>
      </c>
      <c r="G62" s="5">
        <v>77</v>
      </c>
      <c r="H62" s="7">
        <v>0.5325</v>
      </c>
      <c r="I62" s="8">
        <f t="shared" si="11"/>
        <v>41.0025</v>
      </c>
      <c r="J62" s="8">
        <f t="shared" si="12"/>
        <v>150</v>
      </c>
      <c r="K62" s="8">
        <f t="shared" si="13"/>
        <v>83.9995</v>
      </c>
      <c r="L62" s="7">
        <f t="shared" si="14"/>
        <v>0.559996666666667</v>
      </c>
      <c r="M62" s="10">
        <v>1621</v>
      </c>
      <c r="N62" s="10">
        <v>32</v>
      </c>
      <c r="O62" s="11">
        <v>0.0197</v>
      </c>
      <c r="P62" s="10">
        <v>0</v>
      </c>
      <c r="Q62" s="11">
        <v>0</v>
      </c>
    </row>
    <row r="63" spans="1:17">
      <c r="A63" s="5">
        <v>59</v>
      </c>
      <c r="B63" s="5">
        <v>442055</v>
      </c>
      <c r="C63" s="5" t="s">
        <v>75</v>
      </c>
      <c r="D63" s="5">
        <v>122</v>
      </c>
      <c r="E63" s="7">
        <v>0.5246</v>
      </c>
      <c r="F63" s="8">
        <f t="shared" si="10"/>
        <v>64.0012</v>
      </c>
      <c r="G63" s="5">
        <v>137</v>
      </c>
      <c r="H63" s="7">
        <v>0.5912</v>
      </c>
      <c r="I63" s="8">
        <f t="shared" si="11"/>
        <v>80.9944</v>
      </c>
      <c r="J63" s="8">
        <f t="shared" si="12"/>
        <v>259</v>
      </c>
      <c r="K63" s="8">
        <f t="shared" si="13"/>
        <v>144.9956</v>
      </c>
      <c r="L63" s="7">
        <f t="shared" si="14"/>
        <v>0.559828571428571</v>
      </c>
      <c r="M63" s="10">
        <v>4251</v>
      </c>
      <c r="N63" s="10">
        <v>96</v>
      </c>
      <c r="O63" s="11">
        <v>0.0226</v>
      </c>
      <c r="P63" s="10">
        <v>1</v>
      </c>
      <c r="Q63" s="11">
        <v>0.0002</v>
      </c>
    </row>
    <row r="64" spans="1:17">
      <c r="A64" s="5">
        <v>60</v>
      </c>
      <c r="B64" s="5">
        <v>442004</v>
      </c>
      <c r="C64" s="5" t="s">
        <v>76</v>
      </c>
      <c r="D64" s="5">
        <v>73</v>
      </c>
      <c r="E64" s="7">
        <v>0.5205</v>
      </c>
      <c r="F64" s="8">
        <f t="shared" si="10"/>
        <v>37.9965</v>
      </c>
      <c r="G64" s="5">
        <v>85</v>
      </c>
      <c r="H64" s="7">
        <v>0.5882</v>
      </c>
      <c r="I64" s="8">
        <f t="shared" si="11"/>
        <v>49.997</v>
      </c>
      <c r="J64" s="8">
        <f t="shared" si="12"/>
        <v>158</v>
      </c>
      <c r="K64" s="8">
        <f t="shared" si="13"/>
        <v>87.9935</v>
      </c>
      <c r="L64" s="7">
        <f t="shared" si="14"/>
        <v>0.556920886075949</v>
      </c>
      <c r="M64" s="10">
        <v>2147</v>
      </c>
      <c r="N64" s="10">
        <v>79</v>
      </c>
      <c r="O64" s="11">
        <v>0.0368</v>
      </c>
      <c r="P64" s="10">
        <v>0</v>
      </c>
      <c r="Q64" s="11">
        <v>0</v>
      </c>
    </row>
    <row r="65" spans="1:17">
      <c r="A65" s="5">
        <v>61</v>
      </c>
      <c r="B65" s="5">
        <v>442011</v>
      </c>
      <c r="C65" s="5" t="s">
        <v>77</v>
      </c>
      <c r="D65" s="5">
        <v>371</v>
      </c>
      <c r="E65" s="7">
        <v>0.566</v>
      </c>
      <c r="F65" s="8">
        <f t="shared" si="10"/>
        <v>209.986</v>
      </c>
      <c r="G65" s="5">
        <v>318</v>
      </c>
      <c r="H65" s="7">
        <v>0.5409</v>
      </c>
      <c r="I65" s="8">
        <f t="shared" si="11"/>
        <v>172.0062</v>
      </c>
      <c r="J65" s="8">
        <f t="shared" si="12"/>
        <v>689</v>
      </c>
      <c r="K65" s="8">
        <f t="shared" si="13"/>
        <v>381.9922</v>
      </c>
      <c r="L65" s="7">
        <f t="shared" si="14"/>
        <v>0.554415384615385</v>
      </c>
      <c r="M65" s="10">
        <v>4062</v>
      </c>
      <c r="N65" s="10">
        <v>102</v>
      </c>
      <c r="O65" s="11">
        <v>0.0251</v>
      </c>
      <c r="P65" s="10">
        <v>0</v>
      </c>
      <c r="Q65" s="11">
        <v>0</v>
      </c>
    </row>
    <row r="66" spans="1:17">
      <c r="A66" s="5">
        <v>62</v>
      </c>
      <c r="B66" s="5">
        <v>442075</v>
      </c>
      <c r="C66" s="5" t="s">
        <v>78</v>
      </c>
      <c r="D66" s="5">
        <v>51</v>
      </c>
      <c r="E66" s="7">
        <v>0.5686</v>
      </c>
      <c r="F66" s="8">
        <f t="shared" si="10"/>
        <v>28.9986</v>
      </c>
      <c r="G66" s="5">
        <v>55</v>
      </c>
      <c r="H66" s="7">
        <v>0.5273</v>
      </c>
      <c r="I66" s="8">
        <f t="shared" si="11"/>
        <v>29.0015</v>
      </c>
      <c r="J66" s="8">
        <f t="shared" si="12"/>
        <v>106</v>
      </c>
      <c r="K66" s="8">
        <f t="shared" si="13"/>
        <v>58.0001</v>
      </c>
      <c r="L66" s="7">
        <f t="shared" si="14"/>
        <v>0.547170754716981</v>
      </c>
      <c r="M66" s="10">
        <v>1402</v>
      </c>
      <c r="N66" s="10">
        <v>41</v>
      </c>
      <c r="O66" s="11">
        <v>0.0292</v>
      </c>
      <c r="P66" s="10">
        <v>0</v>
      </c>
      <c r="Q66" s="11">
        <v>0</v>
      </c>
    </row>
    <row r="67" spans="1:17">
      <c r="A67" s="5">
        <v>63</v>
      </c>
      <c r="B67" s="5">
        <v>442052</v>
      </c>
      <c r="C67" s="5" t="s">
        <v>79</v>
      </c>
      <c r="D67" s="5">
        <v>147</v>
      </c>
      <c r="E67" s="7">
        <v>0.4898</v>
      </c>
      <c r="F67" s="8">
        <f t="shared" si="10"/>
        <v>72.0006</v>
      </c>
      <c r="G67" s="5">
        <v>155</v>
      </c>
      <c r="H67" s="7">
        <v>0.6</v>
      </c>
      <c r="I67" s="8">
        <f t="shared" si="11"/>
        <v>93</v>
      </c>
      <c r="J67" s="8">
        <f t="shared" si="12"/>
        <v>302</v>
      </c>
      <c r="K67" s="8">
        <f t="shared" si="13"/>
        <v>165.0006</v>
      </c>
      <c r="L67" s="7">
        <f t="shared" si="14"/>
        <v>0.546359602649007</v>
      </c>
      <c r="M67" s="10">
        <v>4337</v>
      </c>
      <c r="N67" s="10">
        <v>101</v>
      </c>
      <c r="O67" s="11">
        <v>0.0233</v>
      </c>
      <c r="P67" s="10">
        <v>1</v>
      </c>
      <c r="Q67" s="11">
        <v>0.0002</v>
      </c>
    </row>
    <row r="68" spans="1:17">
      <c r="A68" s="5">
        <v>64</v>
      </c>
      <c r="B68" s="5">
        <v>442016</v>
      </c>
      <c r="C68" s="5" t="s">
        <v>80</v>
      </c>
      <c r="D68" s="5">
        <v>60</v>
      </c>
      <c r="E68" s="7">
        <v>0.6</v>
      </c>
      <c r="F68" s="8">
        <f t="shared" si="10"/>
        <v>36</v>
      </c>
      <c r="G68" s="5">
        <v>92</v>
      </c>
      <c r="H68" s="7">
        <v>0.5109</v>
      </c>
      <c r="I68" s="8">
        <f t="shared" si="11"/>
        <v>47.0028</v>
      </c>
      <c r="J68" s="8">
        <f t="shared" si="12"/>
        <v>152</v>
      </c>
      <c r="K68" s="8">
        <f t="shared" si="13"/>
        <v>83.0028</v>
      </c>
      <c r="L68" s="7">
        <f t="shared" si="14"/>
        <v>0.546071052631579</v>
      </c>
      <c r="M68" s="10">
        <v>2806</v>
      </c>
      <c r="N68" s="10">
        <v>75</v>
      </c>
      <c r="O68" s="11">
        <v>0.0267</v>
      </c>
      <c r="P68" s="10">
        <v>0</v>
      </c>
      <c r="Q68" s="11">
        <v>0</v>
      </c>
    </row>
    <row r="69" spans="1:17">
      <c r="A69" s="5">
        <v>65</v>
      </c>
      <c r="B69" s="5">
        <v>442094</v>
      </c>
      <c r="C69" s="5" t="s">
        <v>81</v>
      </c>
      <c r="D69" s="5">
        <v>142</v>
      </c>
      <c r="E69" s="7">
        <v>0.6056</v>
      </c>
      <c r="F69" s="8">
        <f t="shared" si="10"/>
        <v>85.9952</v>
      </c>
      <c r="G69" s="5">
        <v>142</v>
      </c>
      <c r="H69" s="7">
        <v>0.4859</v>
      </c>
      <c r="I69" s="8">
        <f t="shared" si="11"/>
        <v>68.9978</v>
      </c>
      <c r="J69" s="8">
        <f t="shared" si="12"/>
        <v>284</v>
      </c>
      <c r="K69" s="8">
        <f t="shared" si="13"/>
        <v>154.993</v>
      </c>
      <c r="L69" s="7">
        <f t="shared" si="14"/>
        <v>0.54575</v>
      </c>
      <c r="M69" s="10">
        <v>2581</v>
      </c>
      <c r="N69" s="10">
        <v>59</v>
      </c>
      <c r="O69" s="11">
        <v>0.0229</v>
      </c>
      <c r="P69" s="10">
        <v>0</v>
      </c>
      <c r="Q69" s="11">
        <v>0</v>
      </c>
    </row>
    <row r="70" spans="1:17">
      <c r="A70" s="5">
        <v>66</v>
      </c>
      <c r="B70" s="5">
        <v>442003</v>
      </c>
      <c r="C70" s="5" t="s">
        <v>82</v>
      </c>
      <c r="D70" s="5">
        <v>14</v>
      </c>
      <c r="E70" s="7">
        <v>0.5714</v>
      </c>
      <c r="F70" s="8">
        <f t="shared" si="10"/>
        <v>7.9996</v>
      </c>
      <c r="G70" s="5">
        <v>25</v>
      </c>
      <c r="H70" s="7">
        <v>0.52</v>
      </c>
      <c r="I70" s="8">
        <f t="shared" si="11"/>
        <v>13</v>
      </c>
      <c r="J70" s="8">
        <f t="shared" si="12"/>
        <v>39</v>
      </c>
      <c r="K70" s="8">
        <f t="shared" si="13"/>
        <v>20.9996</v>
      </c>
      <c r="L70" s="7">
        <f t="shared" si="14"/>
        <v>0.538451282051282</v>
      </c>
      <c r="M70" s="10">
        <v>3743</v>
      </c>
      <c r="N70" s="10">
        <v>130</v>
      </c>
      <c r="O70" s="11">
        <v>0.0347</v>
      </c>
      <c r="P70" s="10">
        <v>0</v>
      </c>
      <c r="Q70" s="11">
        <v>0</v>
      </c>
    </row>
    <row r="71" spans="1:17">
      <c r="A71" s="5">
        <v>67</v>
      </c>
      <c r="B71" s="5">
        <v>442096</v>
      </c>
      <c r="C71" s="5" t="s">
        <v>83</v>
      </c>
      <c r="D71" s="5">
        <v>132</v>
      </c>
      <c r="E71" s="7">
        <v>0.5758</v>
      </c>
      <c r="F71" s="8">
        <f t="shared" si="10"/>
        <v>76.0056</v>
      </c>
      <c r="G71" s="5">
        <v>127</v>
      </c>
      <c r="H71" s="7">
        <v>0.4882</v>
      </c>
      <c r="I71" s="8">
        <f t="shared" si="11"/>
        <v>62.0014</v>
      </c>
      <c r="J71" s="8">
        <f t="shared" si="12"/>
        <v>259</v>
      </c>
      <c r="K71" s="8">
        <f t="shared" si="13"/>
        <v>138.007</v>
      </c>
      <c r="L71" s="7">
        <f t="shared" si="14"/>
        <v>0.53284555984556</v>
      </c>
      <c r="M71" s="10">
        <v>1760</v>
      </c>
      <c r="N71" s="10">
        <v>48</v>
      </c>
      <c r="O71" s="11">
        <v>0.0273</v>
      </c>
      <c r="P71" s="10">
        <v>0</v>
      </c>
      <c r="Q71" s="11">
        <v>0</v>
      </c>
    </row>
    <row r="72" spans="1:17">
      <c r="A72" s="5">
        <v>68</v>
      </c>
      <c r="B72" s="5">
        <v>442082</v>
      </c>
      <c r="C72" s="5" t="s">
        <v>84</v>
      </c>
      <c r="D72" s="5">
        <v>12</v>
      </c>
      <c r="E72" s="7">
        <v>0.5</v>
      </c>
      <c r="F72" s="8">
        <f t="shared" si="10"/>
        <v>6</v>
      </c>
      <c r="G72" s="5">
        <v>24</v>
      </c>
      <c r="H72" s="7">
        <v>0.5417</v>
      </c>
      <c r="I72" s="8">
        <f t="shared" si="11"/>
        <v>13.0008</v>
      </c>
      <c r="J72" s="8">
        <f t="shared" si="12"/>
        <v>36</v>
      </c>
      <c r="K72" s="8">
        <f t="shared" si="13"/>
        <v>19.0008</v>
      </c>
      <c r="L72" s="7">
        <f t="shared" si="14"/>
        <v>0.5278</v>
      </c>
      <c r="M72" s="10">
        <v>2549</v>
      </c>
      <c r="N72" s="10">
        <v>73</v>
      </c>
      <c r="O72" s="11">
        <v>0.0286</v>
      </c>
      <c r="P72" s="10">
        <v>0</v>
      </c>
      <c r="Q72" s="11">
        <v>0</v>
      </c>
    </row>
    <row r="73" spans="1:17">
      <c r="A73" s="5">
        <v>69</v>
      </c>
      <c r="B73" s="5">
        <v>442093</v>
      </c>
      <c r="C73" s="5" t="s">
        <v>85</v>
      </c>
      <c r="D73" s="5">
        <v>55</v>
      </c>
      <c r="E73" s="7">
        <v>0.5273</v>
      </c>
      <c r="F73" s="8">
        <f t="shared" si="10"/>
        <v>29.0015</v>
      </c>
      <c r="G73" s="5">
        <v>61</v>
      </c>
      <c r="H73" s="7">
        <v>0.5246</v>
      </c>
      <c r="I73" s="8">
        <f t="shared" si="11"/>
        <v>32.0006</v>
      </c>
      <c r="J73" s="8">
        <f t="shared" si="12"/>
        <v>116</v>
      </c>
      <c r="K73" s="8">
        <f t="shared" si="13"/>
        <v>61.0021</v>
      </c>
      <c r="L73" s="7">
        <f t="shared" si="14"/>
        <v>0.525880172413793</v>
      </c>
      <c r="M73" s="10">
        <v>1134</v>
      </c>
      <c r="N73" s="10">
        <v>44</v>
      </c>
      <c r="O73" s="11">
        <v>0.0388</v>
      </c>
      <c r="P73" s="10">
        <v>0</v>
      </c>
      <c r="Q73" s="11">
        <v>0</v>
      </c>
    </row>
    <row r="74" spans="1:17">
      <c r="A74" s="5">
        <v>70</v>
      </c>
      <c r="B74" s="5">
        <v>442040</v>
      </c>
      <c r="C74" s="5" t="s">
        <v>86</v>
      </c>
      <c r="D74" s="5">
        <v>395</v>
      </c>
      <c r="E74" s="7">
        <v>0.5367</v>
      </c>
      <c r="F74" s="8">
        <f t="shared" si="10"/>
        <v>211.9965</v>
      </c>
      <c r="G74" s="5">
        <v>397</v>
      </c>
      <c r="H74" s="7">
        <v>0.5139</v>
      </c>
      <c r="I74" s="8">
        <f t="shared" si="11"/>
        <v>204.0183</v>
      </c>
      <c r="J74" s="8">
        <f t="shared" si="12"/>
        <v>792</v>
      </c>
      <c r="K74" s="8">
        <f t="shared" si="13"/>
        <v>416.0148</v>
      </c>
      <c r="L74" s="7">
        <f t="shared" si="14"/>
        <v>0.525271212121212</v>
      </c>
      <c r="M74" s="10">
        <v>2819</v>
      </c>
      <c r="N74" s="10">
        <v>70</v>
      </c>
      <c r="O74" s="11">
        <v>0.0248</v>
      </c>
      <c r="P74" s="10">
        <v>0</v>
      </c>
      <c r="Q74" s="11">
        <v>0</v>
      </c>
    </row>
    <row r="75" spans="1:17">
      <c r="A75" s="5">
        <v>71</v>
      </c>
      <c r="B75" s="5">
        <v>442027</v>
      </c>
      <c r="C75" s="5" t="s">
        <v>87</v>
      </c>
      <c r="D75" s="5">
        <v>349</v>
      </c>
      <c r="E75" s="7">
        <v>0.5587</v>
      </c>
      <c r="F75" s="8">
        <f t="shared" si="10"/>
        <v>194.9863</v>
      </c>
      <c r="G75" s="5">
        <v>417</v>
      </c>
      <c r="H75" s="7">
        <v>0.4892</v>
      </c>
      <c r="I75" s="8">
        <f t="shared" si="11"/>
        <v>203.9964</v>
      </c>
      <c r="J75" s="8">
        <f t="shared" si="12"/>
        <v>766</v>
      </c>
      <c r="K75" s="8">
        <f t="shared" si="13"/>
        <v>398.9827</v>
      </c>
      <c r="L75" s="7">
        <f t="shared" si="14"/>
        <v>0.520865143603133</v>
      </c>
      <c r="M75" s="10">
        <v>18982</v>
      </c>
      <c r="N75" s="10">
        <v>550</v>
      </c>
      <c r="O75" s="11">
        <v>0.029</v>
      </c>
      <c r="P75" s="10">
        <v>0</v>
      </c>
      <c r="Q75" s="11">
        <v>0</v>
      </c>
    </row>
    <row r="76" spans="1:17">
      <c r="A76" s="5">
        <v>72</v>
      </c>
      <c r="B76" s="5">
        <v>442059</v>
      </c>
      <c r="C76" s="5" t="s">
        <v>88</v>
      </c>
      <c r="D76" s="5">
        <v>114</v>
      </c>
      <c r="E76" s="7">
        <v>0.5877</v>
      </c>
      <c r="F76" s="8">
        <f t="shared" si="10"/>
        <v>66.9978</v>
      </c>
      <c r="G76" s="5">
        <v>114</v>
      </c>
      <c r="H76" s="7">
        <v>0.4386</v>
      </c>
      <c r="I76" s="8">
        <f t="shared" si="11"/>
        <v>50.0004</v>
      </c>
      <c r="J76" s="8">
        <f t="shared" si="12"/>
        <v>228</v>
      </c>
      <c r="K76" s="8">
        <f t="shared" si="13"/>
        <v>116.9982</v>
      </c>
      <c r="L76" s="7">
        <f t="shared" si="14"/>
        <v>0.51315</v>
      </c>
      <c r="M76" s="10">
        <v>2091</v>
      </c>
      <c r="N76" s="10">
        <v>54</v>
      </c>
      <c r="O76" s="11">
        <v>0.0258</v>
      </c>
      <c r="P76" s="10">
        <v>0</v>
      </c>
      <c r="Q76" s="11">
        <v>0</v>
      </c>
    </row>
    <row r="77" spans="1:17">
      <c r="A77" s="5">
        <v>73</v>
      </c>
      <c r="B77" s="5">
        <v>442013</v>
      </c>
      <c r="C77" s="5" t="s">
        <v>89</v>
      </c>
      <c r="D77" s="5">
        <v>272</v>
      </c>
      <c r="E77" s="7">
        <v>0.5037</v>
      </c>
      <c r="F77" s="8">
        <f t="shared" si="10"/>
        <v>137.0064</v>
      </c>
      <c r="G77" s="5">
        <v>212</v>
      </c>
      <c r="H77" s="7">
        <v>0.5236</v>
      </c>
      <c r="I77" s="8">
        <f t="shared" si="11"/>
        <v>111.0032</v>
      </c>
      <c r="J77" s="8">
        <f t="shared" si="12"/>
        <v>484</v>
      </c>
      <c r="K77" s="8">
        <f t="shared" si="13"/>
        <v>248.0096</v>
      </c>
      <c r="L77" s="7">
        <f t="shared" si="14"/>
        <v>0.51241652892562</v>
      </c>
      <c r="M77" s="10">
        <v>5531</v>
      </c>
      <c r="N77" s="10">
        <v>156</v>
      </c>
      <c r="O77" s="11">
        <v>0.0282</v>
      </c>
      <c r="P77" s="10">
        <v>0</v>
      </c>
      <c r="Q77" s="11">
        <v>0</v>
      </c>
    </row>
    <row r="78" spans="1:17">
      <c r="A78" s="5">
        <v>74</v>
      </c>
      <c r="B78" s="5">
        <v>442061</v>
      </c>
      <c r="C78" s="5" t="s">
        <v>90</v>
      </c>
      <c r="D78" s="5">
        <v>47</v>
      </c>
      <c r="E78" s="7">
        <v>0.5106</v>
      </c>
      <c r="F78" s="8">
        <f t="shared" si="10"/>
        <v>23.9982</v>
      </c>
      <c r="G78" s="5">
        <v>54</v>
      </c>
      <c r="H78" s="7">
        <v>0.5</v>
      </c>
      <c r="I78" s="8">
        <f t="shared" si="11"/>
        <v>27</v>
      </c>
      <c r="J78" s="8">
        <f t="shared" si="12"/>
        <v>101</v>
      </c>
      <c r="K78" s="8">
        <f t="shared" si="13"/>
        <v>50.9982</v>
      </c>
      <c r="L78" s="7">
        <f t="shared" si="14"/>
        <v>0.504932673267327</v>
      </c>
      <c r="M78" s="10">
        <v>1106</v>
      </c>
      <c r="N78" s="10">
        <v>21</v>
      </c>
      <c r="O78" s="11">
        <v>0.019</v>
      </c>
      <c r="P78" s="10">
        <v>0</v>
      </c>
      <c r="Q78" s="11">
        <v>0</v>
      </c>
    </row>
    <row r="79" spans="1:17">
      <c r="A79" s="5">
        <v>75</v>
      </c>
      <c r="B79" s="5">
        <v>442088</v>
      </c>
      <c r="C79" s="5" t="s">
        <v>91</v>
      </c>
      <c r="D79" s="5">
        <v>235</v>
      </c>
      <c r="E79" s="7">
        <v>0.5574</v>
      </c>
      <c r="F79" s="8">
        <f t="shared" si="10"/>
        <v>130.989</v>
      </c>
      <c r="G79" s="5">
        <v>200</v>
      </c>
      <c r="H79" s="7">
        <v>0.415</v>
      </c>
      <c r="I79" s="8">
        <f t="shared" si="11"/>
        <v>83</v>
      </c>
      <c r="J79" s="8">
        <f t="shared" si="12"/>
        <v>435</v>
      </c>
      <c r="K79" s="8">
        <f t="shared" si="13"/>
        <v>213.989</v>
      </c>
      <c r="L79" s="7">
        <f t="shared" si="14"/>
        <v>0.491928735632184</v>
      </c>
      <c r="M79" s="10">
        <v>1392</v>
      </c>
      <c r="N79" s="10">
        <v>32</v>
      </c>
      <c r="O79" s="11">
        <v>0.023</v>
      </c>
      <c r="P79" s="10">
        <v>0</v>
      </c>
      <c r="Q79" s="11">
        <v>0</v>
      </c>
    </row>
    <row r="80" spans="1:17">
      <c r="A80" s="5">
        <v>76</v>
      </c>
      <c r="B80" s="5">
        <v>442051</v>
      </c>
      <c r="C80" s="5" t="s">
        <v>92</v>
      </c>
      <c r="D80" s="5">
        <v>7</v>
      </c>
      <c r="E80" s="7">
        <v>0.7143</v>
      </c>
      <c r="F80" s="8">
        <f t="shared" si="10"/>
        <v>5.0001</v>
      </c>
      <c r="G80" s="5">
        <v>12</v>
      </c>
      <c r="H80" s="7">
        <v>0.3333</v>
      </c>
      <c r="I80" s="8">
        <f t="shared" si="11"/>
        <v>3.9996</v>
      </c>
      <c r="J80" s="8">
        <f t="shared" si="12"/>
        <v>19</v>
      </c>
      <c r="K80" s="8">
        <f t="shared" si="13"/>
        <v>8.9997</v>
      </c>
      <c r="L80" s="7">
        <f t="shared" si="14"/>
        <v>0.473668421052632</v>
      </c>
      <c r="M80" s="10">
        <v>286</v>
      </c>
      <c r="N80" s="10">
        <v>4</v>
      </c>
      <c r="O80" s="11">
        <v>0.014</v>
      </c>
      <c r="P80" s="10">
        <v>0</v>
      </c>
      <c r="Q80" s="11">
        <v>0</v>
      </c>
    </row>
    <row r="81" spans="1:17">
      <c r="A81" s="5">
        <v>77</v>
      </c>
      <c r="B81" s="5">
        <v>442021</v>
      </c>
      <c r="C81" s="5" t="s">
        <v>93</v>
      </c>
      <c r="D81" s="5">
        <v>25</v>
      </c>
      <c r="E81" s="7">
        <v>0.48</v>
      </c>
      <c r="F81" s="8">
        <f t="shared" si="10"/>
        <v>12</v>
      </c>
      <c r="G81" s="5">
        <v>24</v>
      </c>
      <c r="H81" s="7">
        <v>0.4583</v>
      </c>
      <c r="I81" s="8">
        <f t="shared" si="11"/>
        <v>10.9992</v>
      </c>
      <c r="J81" s="8">
        <f t="shared" si="12"/>
        <v>49</v>
      </c>
      <c r="K81" s="8">
        <f t="shared" si="13"/>
        <v>22.9992</v>
      </c>
      <c r="L81" s="7">
        <f t="shared" si="14"/>
        <v>0.469371428571429</v>
      </c>
      <c r="M81" s="10">
        <v>804</v>
      </c>
      <c r="N81" s="10">
        <v>10</v>
      </c>
      <c r="O81" s="11">
        <v>0.0124</v>
      </c>
      <c r="P81" s="10">
        <v>0</v>
      </c>
      <c r="Q81" s="11">
        <v>0</v>
      </c>
    </row>
    <row r="82" spans="1:17">
      <c r="A82" s="5">
        <v>78</v>
      </c>
      <c r="B82" s="5">
        <v>442076</v>
      </c>
      <c r="C82" s="5" t="s">
        <v>94</v>
      </c>
      <c r="D82" s="5">
        <v>83</v>
      </c>
      <c r="E82" s="7">
        <v>0.3855</v>
      </c>
      <c r="F82" s="8">
        <f t="shared" si="10"/>
        <v>31.9965</v>
      </c>
      <c r="G82" s="5">
        <v>68</v>
      </c>
      <c r="H82" s="7">
        <v>0.4559</v>
      </c>
      <c r="I82" s="8">
        <f t="shared" si="11"/>
        <v>31.0012</v>
      </c>
      <c r="J82" s="8">
        <f t="shared" si="12"/>
        <v>151</v>
      </c>
      <c r="K82" s="8">
        <f t="shared" si="13"/>
        <v>62.9977</v>
      </c>
      <c r="L82" s="7">
        <f t="shared" si="14"/>
        <v>0.417203311258278</v>
      </c>
      <c r="M82" s="10">
        <v>1677</v>
      </c>
      <c r="N82" s="10">
        <v>54</v>
      </c>
      <c r="O82" s="11">
        <v>0.0322</v>
      </c>
      <c r="P82" s="10">
        <v>0</v>
      </c>
      <c r="Q82" s="11">
        <v>0</v>
      </c>
    </row>
    <row r="83" spans="1:17">
      <c r="A83" s="12">
        <v>79</v>
      </c>
      <c r="B83" s="12">
        <v>442019</v>
      </c>
      <c r="C83" s="12" t="s">
        <v>95</v>
      </c>
      <c r="D83" s="12">
        <v>1</v>
      </c>
      <c r="E83" s="13">
        <v>1</v>
      </c>
      <c r="F83" s="14">
        <f t="shared" si="10"/>
        <v>1</v>
      </c>
      <c r="G83" s="12">
        <v>0</v>
      </c>
      <c r="H83" s="15">
        <v>0</v>
      </c>
      <c r="I83" s="14">
        <f t="shared" si="11"/>
        <v>0</v>
      </c>
      <c r="J83" s="14">
        <f t="shared" si="12"/>
        <v>1</v>
      </c>
      <c r="K83" s="14">
        <f t="shared" si="13"/>
        <v>1</v>
      </c>
      <c r="L83" s="13">
        <f t="shared" si="14"/>
        <v>1</v>
      </c>
      <c r="M83" s="17">
        <v>274</v>
      </c>
      <c r="N83" s="17">
        <v>9</v>
      </c>
      <c r="O83" s="15">
        <v>0.0328</v>
      </c>
      <c r="P83" s="17">
        <v>0</v>
      </c>
      <c r="Q83" s="15">
        <v>0</v>
      </c>
    </row>
    <row r="84" spans="1:17">
      <c r="A84" s="12">
        <v>80</v>
      </c>
      <c r="B84" s="12">
        <v>442037</v>
      </c>
      <c r="C84" s="12" t="s">
        <v>96</v>
      </c>
      <c r="D84" s="12">
        <v>1</v>
      </c>
      <c r="E84" s="13">
        <v>1</v>
      </c>
      <c r="F84" s="14">
        <f t="shared" si="10"/>
        <v>1</v>
      </c>
      <c r="G84" s="12">
        <v>0</v>
      </c>
      <c r="H84" s="15">
        <v>0</v>
      </c>
      <c r="I84" s="14">
        <f t="shared" si="11"/>
        <v>0</v>
      </c>
      <c r="J84" s="14">
        <f t="shared" si="12"/>
        <v>1</v>
      </c>
      <c r="K84" s="14">
        <f t="shared" si="13"/>
        <v>1</v>
      </c>
      <c r="L84" s="13">
        <f t="shared" si="14"/>
        <v>1</v>
      </c>
      <c r="M84" s="17">
        <v>1011</v>
      </c>
      <c r="N84" s="17">
        <v>38</v>
      </c>
      <c r="O84" s="15">
        <v>0.0376</v>
      </c>
      <c r="P84" s="17">
        <v>0</v>
      </c>
      <c r="Q84" s="15">
        <v>0</v>
      </c>
    </row>
    <row r="85" spans="1:17">
      <c r="A85" s="12">
        <v>81</v>
      </c>
      <c r="B85" s="12">
        <v>442056</v>
      </c>
      <c r="C85" s="12" t="s">
        <v>97</v>
      </c>
      <c r="D85" s="12">
        <v>4</v>
      </c>
      <c r="E85" s="13">
        <v>1</v>
      </c>
      <c r="F85" s="14">
        <f t="shared" si="10"/>
        <v>4</v>
      </c>
      <c r="G85" s="12">
        <v>4</v>
      </c>
      <c r="H85" s="13">
        <v>1</v>
      </c>
      <c r="I85" s="14">
        <f t="shared" si="11"/>
        <v>4</v>
      </c>
      <c r="J85" s="14">
        <f t="shared" si="12"/>
        <v>8</v>
      </c>
      <c r="K85" s="14">
        <f t="shared" si="13"/>
        <v>8</v>
      </c>
      <c r="L85" s="13">
        <f t="shared" si="14"/>
        <v>1</v>
      </c>
      <c r="M85" s="17">
        <v>1524</v>
      </c>
      <c r="N85" s="17">
        <v>51</v>
      </c>
      <c r="O85" s="15">
        <v>0.0335</v>
      </c>
      <c r="P85" s="17">
        <v>0</v>
      </c>
      <c r="Q85" s="15">
        <v>0</v>
      </c>
    </row>
    <row r="86" spans="1:17">
      <c r="A86" s="12">
        <v>82</v>
      </c>
      <c r="B86" s="12">
        <v>442079</v>
      </c>
      <c r="C86" s="12" t="s">
        <v>98</v>
      </c>
      <c r="D86" s="12">
        <v>1</v>
      </c>
      <c r="E86" s="13">
        <v>1</v>
      </c>
      <c r="F86" s="14">
        <f t="shared" si="10"/>
        <v>1</v>
      </c>
      <c r="G86" s="12">
        <v>2</v>
      </c>
      <c r="H86" s="13">
        <v>1</v>
      </c>
      <c r="I86" s="14">
        <f t="shared" si="11"/>
        <v>2</v>
      </c>
      <c r="J86" s="14">
        <f t="shared" si="12"/>
        <v>3</v>
      </c>
      <c r="K86" s="14">
        <f t="shared" si="13"/>
        <v>3</v>
      </c>
      <c r="L86" s="13">
        <f t="shared" si="14"/>
        <v>1</v>
      </c>
      <c r="M86" s="17">
        <v>315</v>
      </c>
      <c r="N86" s="17">
        <v>4</v>
      </c>
      <c r="O86" s="15">
        <v>0.0127</v>
      </c>
      <c r="P86" s="17">
        <v>0</v>
      </c>
      <c r="Q86" s="15">
        <v>0</v>
      </c>
    </row>
    <row r="87" spans="1:17">
      <c r="A87" s="12">
        <v>83</v>
      </c>
      <c r="B87" s="12">
        <v>442095</v>
      </c>
      <c r="C87" s="12" t="s">
        <v>99</v>
      </c>
      <c r="D87" s="12">
        <v>0</v>
      </c>
      <c r="E87" s="15">
        <v>0</v>
      </c>
      <c r="F87" s="14">
        <f t="shared" si="10"/>
        <v>0</v>
      </c>
      <c r="G87" s="12">
        <v>2</v>
      </c>
      <c r="H87" s="13">
        <v>1</v>
      </c>
      <c r="I87" s="14">
        <f t="shared" si="11"/>
        <v>2</v>
      </c>
      <c r="J87" s="14">
        <f t="shared" si="12"/>
        <v>2</v>
      </c>
      <c r="K87" s="14">
        <f t="shared" si="13"/>
        <v>2</v>
      </c>
      <c r="L87" s="13">
        <f t="shared" si="14"/>
        <v>1</v>
      </c>
      <c r="M87" s="17">
        <v>461</v>
      </c>
      <c r="N87" s="17">
        <v>9</v>
      </c>
      <c r="O87" s="15">
        <v>0.0195</v>
      </c>
      <c r="P87" s="17">
        <v>0</v>
      </c>
      <c r="Q87" s="15">
        <v>0</v>
      </c>
    </row>
    <row r="88" spans="1:17">
      <c r="A88" s="12">
        <v>84</v>
      </c>
      <c r="B88" s="12">
        <v>442026</v>
      </c>
      <c r="C88" s="12" t="s">
        <v>100</v>
      </c>
      <c r="D88" s="12">
        <v>8</v>
      </c>
      <c r="E88" s="13">
        <v>0.875</v>
      </c>
      <c r="F88" s="14">
        <f t="shared" si="10"/>
        <v>7</v>
      </c>
      <c r="G88" s="12">
        <v>9</v>
      </c>
      <c r="H88" s="13">
        <v>1</v>
      </c>
      <c r="I88" s="14">
        <f t="shared" si="11"/>
        <v>9</v>
      </c>
      <c r="J88" s="14">
        <f t="shared" si="12"/>
        <v>17</v>
      </c>
      <c r="K88" s="14">
        <f t="shared" si="13"/>
        <v>16</v>
      </c>
      <c r="L88" s="13">
        <f t="shared" si="14"/>
        <v>0.941176470588235</v>
      </c>
      <c r="M88" s="17">
        <v>2646</v>
      </c>
      <c r="N88" s="17">
        <v>63</v>
      </c>
      <c r="O88" s="15">
        <v>0.0238</v>
      </c>
      <c r="P88" s="17">
        <v>0</v>
      </c>
      <c r="Q88" s="15">
        <v>0</v>
      </c>
    </row>
    <row r="89" spans="1:17">
      <c r="A89" s="12">
        <v>85</v>
      </c>
      <c r="B89" s="12">
        <v>442063</v>
      </c>
      <c r="C89" s="12" t="s">
        <v>101</v>
      </c>
      <c r="D89" s="12">
        <v>3</v>
      </c>
      <c r="E89" s="13">
        <v>0.6667</v>
      </c>
      <c r="F89" s="14">
        <f t="shared" si="10"/>
        <v>2.0001</v>
      </c>
      <c r="G89" s="12">
        <v>4</v>
      </c>
      <c r="H89" s="13">
        <v>1</v>
      </c>
      <c r="I89" s="14">
        <f t="shared" si="11"/>
        <v>4</v>
      </c>
      <c r="J89" s="14">
        <f t="shared" si="12"/>
        <v>7</v>
      </c>
      <c r="K89" s="14">
        <f t="shared" si="13"/>
        <v>6.0001</v>
      </c>
      <c r="L89" s="13">
        <f t="shared" si="14"/>
        <v>0.857157142857143</v>
      </c>
      <c r="M89" s="17">
        <v>646</v>
      </c>
      <c r="N89" s="17">
        <v>20</v>
      </c>
      <c r="O89" s="15">
        <v>0.031</v>
      </c>
      <c r="P89" s="17">
        <v>0</v>
      </c>
      <c r="Q89" s="15">
        <v>0</v>
      </c>
    </row>
    <row r="90" spans="1:17">
      <c r="A90" s="12">
        <v>86</v>
      </c>
      <c r="B90" s="12">
        <v>442057</v>
      </c>
      <c r="C90" s="12" t="s">
        <v>102</v>
      </c>
      <c r="D90" s="12">
        <v>3</v>
      </c>
      <c r="E90" s="13">
        <v>1</v>
      </c>
      <c r="F90" s="14">
        <f t="shared" si="10"/>
        <v>3</v>
      </c>
      <c r="G90" s="12">
        <v>3</v>
      </c>
      <c r="H90" s="13">
        <v>0.6667</v>
      </c>
      <c r="I90" s="14">
        <f t="shared" si="11"/>
        <v>2.0001</v>
      </c>
      <c r="J90" s="14">
        <f t="shared" si="12"/>
        <v>6</v>
      </c>
      <c r="K90" s="14">
        <f t="shared" si="13"/>
        <v>5.0001</v>
      </c>
      <c r="L90" s="13">
        <f t="shared" si="14"/>
        <v>0.83335</v>
      </c>
      <c r="M90" s="17">
        <v>1328</v>
      </c>
      <c r="N90" s="17">
        <v>36</v>
      </c>
      <c r="O90" s="15">
        <v>0.0271</v>
      </c>
      <c r="P90" s="17">
        <v>0</v>
      </c>
      <c r="Q90" s="15">
        <v>0</v>
      </c>
    </row>
    <row r="91" spans="1:17">
      <c r="A91" s="12">
        <v>87</v>
      </c>
      <c r="B91" s="12">
        <v>442071</v>
      </c>
      <c r="C91" s="12" t="s">
        <v>103</v>
      </c>
      <c r="D91" s="12">
        <v>5</v>
      </c>
      <c r="E91" s="13">
        <v>0.8</v>
      </c>
      <c r="F91" s="14">
        <f t="shared" si="10"/>
        <v>4</v>
      </c>
      <c r="G91" s="12">
        <v>8</v>
      </c>
      <c r="H91" s="13">
        <v>0.625</v>
      </c>
      <c r="I91" s="14">
        <f t="shared" si="11"/>
        <v>5</v>
      </c>
      <c r="J91" s="14">
        <f t="shared" si="12"/>
        <v>13</v>
      </c>
      <c r="K91" s="14">
        <f t="shared" si="13"/>
        <v>9</v>
      </c>
      <c r="L91" s="13">
        <f t="shared" si="14"/>
        <v>0.692307692307692</v>
      </c>
      <c r="M91" s="17">
        <v>768</v>
      </c>
      <c r="N91" s="17">
        <v>22</v>
      </c>
      <c r="O91" s="15">
        <v>0.0286</v>
      </c>
      <c r="P91" s="17">
        <v>0</v>
      </c>
      <c r="Q91" s="15">
        <v>0</v>
      </c>
    </row>
    <row r="92" spans="1:17">
      <c r="A92" s="12">
        <v>88</v>
      </c>
      <c r="B92" s="12">
        <v>442034</v>
      </c>
      <c r="C92" s="12" t="s">
        <v>104</v>
      </c>
      <c r="D92" s="12">
        <v>2</v>
      </c>
      <c r="E92" s="13">
        <v>1</v>
      </c>
      <c r="F92" s="14">
        <f t="shared" si="10"/>
        <v>2</v>
      </c>
      <c r="G92" s="12">
        <v>1</v>
      </c>
      <c r="H92" s="13">
        <v>0</v>
      </c>
      <c r="I92" s="14">
        <f t="shared" si="11"/>
        <v>0</v>
      </c>
      <c r="J92" s="14">
        <f t="shared" si="12"/>
        <v>3</v>
      </c>
      <c r="K92" s="14">
        <f t="shared" si="13"/>
        <v>2</v>
      </c>
      <c r="L92" s="13">
        <f t="shared" si="14"/>
        <v>0.666666666666667</v>
      </c>
      <c r="M92" s="17">
        <v>135</v>
      </c>
      <c r="N92" s="17">
        <v>1</v>
      </c>
      <c r="O92" s="15">
        <v>0.0074</v>
      </c>
      <c r="P92" s="17">
        <v>0</v>
      </c>
      <c r="Q92" s="15">
        <v>0</v>
      </c>
    </row>
    <row r="93" spans="1:17">
      <c r="A93" s="12">
        <v>89</v>
      </c>
      <c r="B93" s="12">
        <v>442064</v>
      </c>
      <c r="C93" s="12" t="s">
        <v>105</v>
      </c>
      <c r="D93" s="12">
        <v>1</v>
      </c>
      <c r="E93" s="13">
        <v>1</v>
      </c>
      <c r="F93" s="14">
        <f t="shared" si="10"/>
        <v>1</v>
      </c>
      <c r="G93" s="12">
        <v>2</v>
      </c>
      <c r="H93" s="13">
        <v>0.5</v>
      </c>
      <c r="I93" s="14">
        <f t="shared" si="11"/>
        <v>1</v>
      </c>
      <c r="J93" s="14">
        <f t="shared" si="12"/>
        <v>3</v>
      </c>
      <c r="K93" s="14">
        <f t="shared" si="13"/>
        <v>2</v>
      </c>
      <c r="L93" s="13">
        <f t="shared" si="14"/>
        <v>0.666666666666667</v>
      </c>
      <c r="M93" s="17">
        <v>741</v>
      </c>
      <c r="N93" s="17">
        <v>35</v>
      </c>
      <c r="O93" s="15">
        <v>0.0472</v>
      </c>
      <c r="P93" s="17">
        <v>0</v>
      </c>
      <c r="Q93" s="15">
        <v>0</v>
      </c>
    </row>
    <row r="94" spans="1:17">
      <c r="A94" s="12">
        <v>90</v>
      </c>
      <c r="B94" s="12">
        <v>442068</v>
      </c>
      <c r="C94" s="12" t="s">
        <v>106</v>
      </c>
      <c r="D94" s="12">
        <v>1</v>
      </c>
      <c r="E94" s="13">
        <v>1</v>
      </c>
      <c r="F94" s="14">
        <f t="shared" si="10"/>
        <v>1</v>
      </c>
      <c r="G94" s="12">
        <v>2</v>
      </c>
      <c r="H94" s="13">
        <v>0.5</v>
      </c>
      <c r="I94" s="14">
        <f t="shared" si="11"/>
        <v>1</v>
      </c>
      <c r="J94" s="14">
        <f t="shared" si="12"/>
        <v>3</v>
      </c>
      <c r="K94" s="14">
        <f t="shared" si="13"/>
        <v>2</v>
      </c>
      <c r="L94" s="13">
        <f t="shared" si="14"/>
        <v>0.666666666666667</v>
      </c>
      <c r="M94" s="17">
        <v>564</v>
      </c>
      <c r="N94" s="17">
        <v>17</v>
      </c>
      <c r="O94" s="15">
        <v>0.0301</v>
      </c>
      <c r="P94" s="17">
        <v>0</v>
      </c>
      <c r="Q94" s="15">
        <v>0</v>
      </c>
    </row>
    <row r="95" spans="1:17">
      <c r="A95" s="12">
        <v>91</v>
      </c>
      <c r="B95" s="12">
        <v>442065</v>
      </c>
      <c r="C95" s="12" t="s">
        <v>107</v>
      </c>
      <c r="D95" s="12">
        <v>1</v>
      </c>
      <c r="E95" s="13">
        <v>0</v>
      </c>
      <c r="F95" s="14">
        <f t="shared" si="10"/>
        <v>0</v>
      </c>
      <c r="G95" s="12">
        <v>7</v>
      </c>
      <c r="H95" s="13">
        <v>0.5714</v>
      </c>
      <c r="I95" s="14">
        <f t="shared" si="11"/>
        <v>3.9998</v>
      </c>
      <c r="J95" s="14">
        <f t="shared" si="12"/>
        <v>8</v>
      </c>
      <c r="K95" s="14">
        <f t="shared" si="13"/>
        <v>3.9998</v>
      </c>
      <c r="L95" s="13">
        <f t="shared" si="14"/>
        <v>0.499975</v>
      </c>
      <c r="M95" s="17">
        <v>313</v>
      </c>
      <c r="N95" s="17">
        <v>9</v>
      </c>
      <c r="O95" s="15">
        <v>0.0288</v>
      </c>
      <c r="P95" s="17">
        <v>0</v>
      </c>
      <c r="Q95" s="15">
        <v>0</v>
      </c>
    </row>
    <row r="96" spans="1:17">
      <c r="A96" s="12">
        <v>92</v>
      </c>
      <c r="B96" s="12">
        <v>442046</v>
      </c>
      <c r="C96" s="12" t="s">
        <v>108</v>
      </c>
      <c r="D96" s="12">
        <v>1</v>
      </c>
      <c r="E96" s="13">
        <v>1</v>
      </c>
      <c r="F96" s="14">
        <f t="shared" si="10"/>
        <v>1</v>
      </c>
      <c r="G96" s="12">
        <v>2</v>
      </c>
      <c r="H96" s="13">
        <v>0</v>
      </c>
      <c r="I96" s="14">
        <f t="shared" si="11"/>
        <v>0</v>
      </c>
      <c r="J96" s="14">
        <f t="shared" si="12"/>
        <v>3</v>
      </c>
      <c r="K96" s="14">
        <f t="shared" si="13"/>
        <v>1</v>
      </c>
      <c r="L96" s="13">
        <f t="shared" si="14"/>
        <v>0.333333333333333</v>
      </c>
      <c r="M96" s="17">
        <v>193</v>
      </c>
      <c r="N96" s="17">
        <v>4</v>
      </c>
      <c r="O96" s="15">
        <v>0.0207</v>
      </c>
      <c r="P96" s="17">
        <v>0</v>
      </c>
      <c r="Q96" s="15">
        <v>0</v>
      </c>
    </row>
    <row r="97" spans="1:17">
      <c r="A97" s="12">
        <v>93</v>
      </c>
      <c r="B97" s="12">
        <v>442062</v>
      </c>
      <c r="C97" s="12" t="s">
        <v>109</v>
      </c>
      <c r="D97" s="12">
        <v>0</v>
      </c>
      <c r="E97" s="15">
        <v>0</v>
      </c>
      <c r="F97" s="14">
        <f t="shared" si="10"/>
        <v>0</v>
      </c>
      <c r="G97" s="12">
        <v>4</v>
      </c>
      <c r="H97" s="13">
        <v>0.25</v>
      </c>
      <c r="I97" s="14">
        <f t="shared" si="11"/>
        <v>1</v>
      </c>
      <c r="J97" s="14">
        <f t="shared" si="12"/>
        <v>4</v>
      </c>
      <c r="K97" s="14">
        <f t="shared" si="13"/>
        <v>1</v>
      </c>
      <c r="L97" s="13">
        <f t="shared" si="14"/>
        <v>0.25</v>
      </c>
      <c r="M97" s="17">
        <v>71</v>
      </c>
      <c r="N97" s="17">
        <v>4</v>
      </c>
      <c r="O97" s="15">
        <v>0.0563</v>
      </c>
      <c r="P97" s="17">
        <v>0</v>
      </c>
      <c r="Q97" s="15">
        <v>0</v>
      </c>
    </row>
    <row r="98" spans="1:17">
      <c r="A98" s="5">
        <v>94</v>
      </c>
      <c r="B98" s="5">
        <v>442020</v>
      </c>
      <c r="C98" s="5" t="s">
        <v>110</v>
      </c>
      <c r="D98" s="5">
        <v>0</v>
      </c>
      <c r="E98" s="11">
        <v>0</v>
      </c>
      <c r="F98" s="8">
        <f t="shared" si="10"/>
        <v>0</v>
      </c>
      <c r="G98" s="5">
        <v>0</v>
      </c>
      <c r="H98" s="11">
        <v>0</v>
      </c>
      <c r="I98" s="8">
        <f t="shared" si="11"/>
        <v>0</v>
      </c>
      <c r="J98" s="8">
        <f t="shared" si="12"/>
        <v>0</v>
      </c>
      <c r="K98" s="8">
        <f t="shared" si="13"/>
        <v>0</v>
      </c>
      <c r="L98" s="11">
        <v>0</v>
      </c>
      <c r="M98" s="10">
        <v>84</v>
      </c>
      <c r="N98" s="10">
        <v>2</v>
      </c>
      <c r="O98" s="11">
        <v>0.0238</v>
      </c>
      <c r="P98" s="10">
        <v>0</v>
      </c>
      <c r="Q98" s="11">
        <v>0</v>
      </c>
    </row>
    <row r="99" spans="1:17">
      <c r="A99" s="5">
        <v>95</v>
      </c>
      <c r="B99" s="5">
        <v>442036</v>
      </c>
      <c r="C99" s="5" t="s">
        <v>111</v>
      </c>
      <c r="D99" s="5">
        <v>0</v>
      </c>
      <c r="E99" s="11">
        <v>0</v>
      </c>
      <c r="F99" s="8">
        <f t="shared" si="10"/>
        <v>0</v>
      </c>
      <c r="G99" s="5">
        <v>0</v>
      </c>
      <c r="H99" s="11">
        <v>0</v>
      </c>
      <c r="I99" s="8">
        <f t="shared" si="11"/>
        <v>0</v>
      </c>
      <c r="J99" s="8">
        <f t="shared" si="12"/>
        <v>0</v>
      </c>
      <c r="K99" s="8">
        <f t="shared" si="13"/>
        <v>0</v>
      </c>
      <c r="L99" s="11">
        <v>0</v>
      </c>
      <c r="M99" s="10">
        <v>105</v>
      </c>
      <c r="N99" s="10">
        <v>4</v>
      </c>
      <c r="O99" s="11">
        <v>0.0381</v>
      </c>
      <c r="P99" s="10">
        <v>0</v>
      </c>
      <c r="Q99" s="11">
        <v>0</v>
      </c>
    </row>
    <row r="100" spans="1:17">
      <c r="A100" s="5">
        <v>96</v>
      </c>
      <c r="B100" s="5">
        <v>442041</v>
      </c>
      <c r="C100" s="5" t="s">
        <v>112</v>
      </c>
      <c r="D100" s="5">
        <v>0</v>
      </c>
      <c r="E100" s="11">
        <v>0</v>
      </c>
      <c r="F100" s="8">
        <f t="shared" si="10"/>
        <v>0</v>
      </c>
      <c r="G100" s="5">
        <v>0</v>
      </c>
      <c r="H100" s="11">
        <v>0</v>
      </c>
      <c r="I100" s="8">
        <f t="shared" si="11"/>
        <v>0</v>
      </c>
      <c r="J100" s="8">
        <f t="shared" si="12"/>
        <v>0</v>
      </c>
      <c r="K100" s="8">
        <f t="shared" si="13"/>
        <v>0</v>
      </c>
      <c r="L100" s="11">
        <v>0</v>
      </c>
      <c r="M100" s="10">
        <v>63</v>
      </c>
      <c r="N100" s="10">
        <v>3</v>
      </c>
      <c r="O100" s="11">
        <v>0.0476</v>
      </c>
      <c r="P100" s="10">
        <v>0</v>
      </c>
      <c r="Q100" s="11">
        <v>0</v>
      </c>
    </row>
    <row r="101" spans="1:17">
      <c r="A101" s="5">
        <v>97</v>
      </c>
      <c r="B101" s="5">
        <v>442043</v>
      </c>
      <c r="C101" s="5" t="s">
        <v>113</v>
      </c>
      <c r="D101" s="5">
        <v>0</v>
      </c>
      <c r="E101" s="11">
        <v>0</v>
      </c>
      <c r="F101" s="8">
        <f t="shared" si="10"/>
        <v>0</v>
      </c>
      <c r="G101" s="5">
        <v>0</v>
      </c>
      <c r="H101" s="11">
        <v>0</v>
      </c>
      <c r="I101" s="8">
        <f t="shared" si="11"/>
        <v>0</v>
      </c>
      <c r="J101" s="8">
        <f t="shared" si="12"/>
        <v>0</v>
      </c>
      <c r="K101" s="8">
        <f t="shared" si="13"/>
        <v>0</v>
      </c>
      <c r="L101" s="11">
        <v>0</v>
      </c>
      <c r="M101" s="10">
        <v>181</v>
      </c>
      <c r="N101" s="10">
        <v>2</v>
      </c>
      <c r="O101" s="11">
        <v>0.011</v>
      </c>
      <c r="P101" s="10">
        <v>0</v>
      </c>
      <c r="Q101" s="11">
        <v>0</v>
      </c>
    </row>
    <row r="102" spans="1:17">
      <c r="A102" s="5">
        <v>98</v>
      </c>
      <c r="B102" s="5">
        <v>442047</v>
      </c>
      <c r="C102" s="5" t="s">
        <v>114</v>
      </c>
      <c r="D102" s="5">
        <v>0</v>
      </c>
      <c r="E102" s="11">
        <v>0</v>
      </c>
      <c r="F102" s="8">
        <f t="shared" si="10"/>
        <v>0</v>
      </c>
      <c r="G102" s="5">
        <v>0</v>
      </c>
      <c r="H102" s="11">
        <v>0</v>
      </c>
      <c r="I102" s="8">
        <f t="shared" si="11"/>
        <v>0</v>
      </c>
      <c r="J102" s="8">
        <f t="shared" si="12"/>
        <v>0</v>
      </c>
      <c r="K102" s="8">
        <f t="shared" si="13"/>
        <v>0</v>
      </c>
      <c r="L102" s="11">
        <v>0</v>
      </c>
      <c r="M102" s="10">
        <v>105</v>
      </c>
      <c r="N102" s="10">
        <v>1</v>
      </c>
      <c r="O102" s="11">
        <v>0.0095</v>
      </c>
      <c r="P102" s="10">
        <v>0</v>
      </c>
      <c r="Q102" s="11">
        <v>0</v>
      </c>
    </row>
    <row r="103" spans="1:17">
      <c r="A103" s="5">
        <v>99</v>
      </c>
      <c r="B103" s="5">
        <v>442049</v>
      </c>
      <c r="C103" s="5" t="s">
        <v>115</v>
      </c>
      <c r="D103" s="5">
        <v>0</v>
      </c>
      <c r="E103" s="11">
        <v>0</v>
      </c>
      <c r="F103" s="8">
        <f t="shared" si="10"/>
        <v>0</v>
      </c>
      <c r="G103" s="5">
        <v>0</v>
      </c>
      <c r="H103" s="11">
        <v>0</v>
      </c>
      <c r="I103" s="8">
        <f t="shared" si="11"/>
        <v>0</v>
      </c>
      <c r="J103" s="8">
        <f t="shared" si="12"/>
        <v>0</v>
      </c>
      <c r="K103" s="8">
        <f t="shared" si="13"/>
        <v>0</v>
      </c>
      <c r="L103" s="11">
        <v>0</v>
      </c>
      <c r="M103" s="10">
        <v>307</v>
      </c>
      <c r="N103" s="10">
        <v>4</v>
      </c>
      <c r="O103" s="11">
        <v>0.013</v>
      </c>
      <c r="P103" s="10">
        <v>0</v>
      </c>
      <c r="Q103" s="11">
        <v>0</v>
      </c>
    </row>
    <row r="104" spans="1:17">
      <c r="A104" s="5">
        <v>100</v>
      </c>
      <c r="B104" s="5">
        <v>442069</v>
      </c>
      <c r="C104" s="5" t="s">
        <v>116</v>
      </c>
      <c r="D104" s="5">
        <v>0</v>
      </c>
      <c r="E104" s="11">
        <v>0</v>
      </c>
      <c r="F104" s="8">
        <f t="shared" si="10"/>
        <v>0</v>
      </c>
      <c r="G104" s="5">
        <v>0</v>
      </c>
      <c r="H104" s="11">
        <v>0</v>
      </c>
      <c r="I104" s="8">
        <f t="shared" si="11"/>
        <v>0</v>
      </c>
      <c r="J104" s="8">
        <f t="shared" si="12"/>
        <v>0</v>
      </c>
      <c r="K104" s="8">
        <f t="shared" si="13"/>
        <v>0</v>
      </c>
      <c r="L104" s="11">
        <v>0</v>
      </c>
      <c r="M104" s="10">
        <v>0</v>
      </c>
      <c r="N104" s="10">
        <v>0</v>
      </c>
      <c r="O104" s="11">
        <v>0</v>
      </c>
      <c r="P104" s="10">
        <v>0</v>
      </c>
      <c r="Q104" s="11">
        <v>0</v>
      </c>
    </row>
    <row r="105" spans="1:17">
      <c r="A105" s="5">
        <v>101</v>
      </c>
      <c r="B105" s="5">
        <v>442103</v>
      </c>
      <c r="C105" s="5" t="s">
        <v>117</v>
      </c>
      <c r="D105" s="5">
        <v>0</v>
      </c>
      <c r="E105" s="11">
        <v>0</v>
      </c>
      <c r="F105" s="8">
        <f t="shared" si="10"/>
        <v>0</v>
      </c>
      <c r="G105" s="5">
        <v>0</v>
      </c>
      <c r="H105" s="11">
        <v>0</v>
      </c>
      <c r="I105" s="8">
        <f t="shared" si="11"/>
        <v>0</v>
      </c>
      <c r="J105" s="8">
        <f t="shared" si="12"/>
        <v>0</v>
      </c>
      <c r="K105" s="8">
        <f t="shared" si="13"/>
        <v>0</v>
      </c>
      <c r="L105" s="11">
        <v>0</v>
      </c>
      <c r="M105" s="10">
        <v>0</v>
      </c>
      <c r="N105" s="10">
        <v>0</v>
      </c>
      <c r="O105" s="11">
        <v>0</v>
      </c>
      <c r="P105" s="10">
        <v>0</v>
      </c>
      <c r="Q105" s="11">
        <v>0</v>
      </c>
    </row>
    <row r="106" spans="1:17">
      <c r="A106" s="5">
        <v>102</v>
      </c>
      <c r="B106" s="5">
        <v>442104</v>
      </c>
      <c r="C106" s="5" t="s">
        <v>118</v>
      </c>
      <c r="D106" s="5">
        <v>0</v>
      </c>
      <c r="E106" s="11">
        <v>0</v>
      </c>
      <c r="F106" s="8">
        <f t="shared" si="10"/>
        <v>0</v>
      </c>
      <c r="G106" s="5">
        <v>0</v>
      </c>
      <c r="H106" s="11">
        <v>0</v>
      </c>
      <c r="I106" s="8">
        <f t="shared" si="11"/>
        <v>0</v>
      </c>
      <c r="J106" s="8">
        <f t="shared" si="12"/>
        <v>0</v>
      </c>
      <c r="K106" s="8">
        <f t="shared" si="13"/>
        <v>0</v>
      </c>
      <c r="L106" s="11">
        <v>0</v>
      </c>
      <c r="M106" s="10">
        <v>0</v>
      </c>
      <c r="N106" s="10">
        <v>0</v>
      </c>
      <c r="O106" s="11">
        <v>0</v>
      </c>
      <c r="P106" s="10">
        <v>0</v>
      </c>
      <c r="Q106" s="11">
        <v>0</v>
      </c>
    </row>
    <row r="107" spans="1:17">
      <c r="A107" s="5">
        <v>103</v>
      </c>
      <c r="B107" s="5">
        <v>442105</v>
      </c>
      <c r="C107" s="5" t="s">
        <v>119</v>
      </c>
      <c r="D107" s="5">
        <v>0</v>
      </c>
      <c r="E107" s="11">
        <v>0</v>
      </c>
      <c r="F107" s="8">
        <f t="shared" si="10"/>
        <v>0</v>
      </c>
      <c r="G107" s="5">
        <v>0</v>
      </c>
      <c r="H107" s="11">
        <v>0</v>
      </c>
      <c r="I107" s="8">
        <f t="shared" si="11"/>
        <v>0</v>
      </c>
      <c r="J107" s="8">
        <f t="shared" si="12"/>
        <v>0</v>
      </c>
      <c r="K107" s="8">
        <f t="shared" si="13"/>
        <v>0</v>
      </c>
      <c r="L107" s="11">
        <v>0</v>
      </c>
      <c r="M107" s="10">
        <v>0</v>
      </c>
      <c r="N107" s="10">
        <v>0</v>
      </c>
      <c r="O107" s="11">
        <v>0</v>
      </c>
      <c r="P107" s="10">
        <v>0</v>
      </c>
      <c r="Q107" s="11">
        <v>0</v>
      </c>
    </row>
    <row r="108" spans="1:17">
      <c r="A108" s="5">
        <v>104</v>
      </c>
      <c r="B108" s="5">
        <v>442106</v>
      </c>
      <c r="C108" s="5" t="s">
        <v>120</v>
      </c>
      <c r="D108" s="5">
        <v>0</v>
      </c>
      <c r="E108" s="11">
        <v>0</v>
      </c>
      <c r="F108" s="8">
        <f t="shared" si="10"/>
        <v>0</v>
      </c>
      <c r="G108" s="5">
        <v>0</v>
      </c>
      <c r="H108" s="11">
        <v>0</v>
      </c>
      <c r="I108" s="8">
        <f t="shared" si="11"/>
        <v>0</v>
      </c>
      <c r="J108" s="8">
        <f t="shared" si="12"/>
        <v>0</v>
      </c>
      <c r="K108" s="8">
        <f t="shared" si="13"/>
        <v>0</v>
      </c>
      <c r="L108" s="11">
        <v>0</v>
      </c>
      <c r="M108" s="10">
        <v>0</v>
      </c>
      <c r="N108" s="10">
        <v>0</v>
      </c>
      <c r="O108" s="11">
        <v>0</v>
      </c>
      <c r="P108" s="10">
        <v>0</v>
      </c>
      <c r="Q108" s="11">
        <v>0</v>
      </c>
    </row>
    <row r="109" spans="1:17">
      <c r="A109" s="5">
        <v>105</v>
      </c>
      <c r="B109" s="5">
        <v>442107</v>
      </c>
      <c r="C109" s="5" t="s">
        <v>121</v>
      </c>
      <c r="D109" s="5">
        <v>0</v>
      </c>
      <c r="E109" s="11">
        <v>0</v>
      </c>
      <c r="F109" s="8">
        <f t="shared" si="10"/>
        <v>0</v>
      </c>
      <c r="G109" s="5">
        <v>0</v>
      </c>
      <c r="H109" s="11">
        <v>0</v>
      </c>
      <c r="I109" s="8">
        <f t="shared" si="11"/>
        <v>0</v>
      </c>
      <c r="J109" s="8">
        <f t="shared" si="12"/>
        <v>0</v>
      </c>
      <c r="K109" s="8">
        <f t="shared" si="13"/>
        <v>0</v>
      </c>
      <c r="L109" s="11">
        <v>0</v>
      </c>
      <c r="M109" s="10">
        <v>0</v>
      </c>
      <c r="N109" s="10">
        <v>0</v>
      </c>
      <c r="O109" s="11">
        <v>0</v>
      </c>
      <c r="P109" s="10">
        <v>0</v>
      </c>
      <c r="Q109" s="11">
        <v>0</v>
      </c>
    </row>
    <row r="110" spans="1:17">
      <c r="A110" s="5">
        <v>106</v>
      </c>
      <c r="B110" s="5">
        <v>442108</v>
      </c>
      <c r="C110" s="5" t="s">
        <v>122</v>
      </c>
      <c r="D110" s="5">
        <v>0</v>
      </c>
      <c r="E110" s="11">
        <v>0</v>
      </c>
      <c r="F110" s="8">
        <f t="shared" si="10"/>
        <v>0</v>
      </c>
      <c r="G110" s="5">
        <v>0</v>
      </c>
      <c r="H110" s="11">
        <v>0</v>
      </c>
      <c r="I110" s="8">
        <f t="shared" si="11"/>
        <v>0</v>
      </c>
      <c r="J110" s="8">
        <f t="shared" si="12"/>
        <v>0</v>
      </c>
      <c r="K110" s="8">
        <f t="shared" si="13"/>
        <v>0</v>
      </c>
      <c r="L110" s="11">
        <v>0</v>
      </c>
      <c r="M110" s="10">
        <v>0</v>
      </c>
      <c r="N110" s="10">
        <v>0</v>
      </c>
      <c r="O110" s="11">
        <v>0</v>
      </c>
      <c r="P110" s="10">
        <v>0</v>
      </c>
      <c r="Q110" s="11">
        <v>0</v>
      </c>
    </row>
    <row r="111" ht="38" customHeight="1" spans="1:17">
      <c r="A111" s="16" t="s">
        <v>123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</sheetData>
  <mergeCells count="20">
    <mergeCell ref="A1:Q1"/>
    <mergeCell ref="D2:F2"/>
    <mergeCell ref="G2:I2"/>
    <mergeCell ref="J2:L2"/>
    <mergeCell ref="M2:Q2"/>
    <mergeCell ref="G3:H3"/>
    <mergeCell ref="N3:O3"/>
    <mergeCell ref="P3:Q3"/>
    <mergeCell ref="A111:Q111"/>
    <mergeCell ref="A2:A4"/>
    <mergeCell ref="B2:B4"/>
    <mergeCell ref="C2:C4"/>
    <mergeCell ref="D3:D4"/>
    <mergeCell ref="E3:E4"/>
    <mergeCell ref="F3:F4"/>
    <mergeCell ref="I3:I4"/>
    <mergeCell ref="J3:J4"/>
    <mergeCell ref="K3:K4"/>
    <mergeCell ref="L3:L4"/>
    <mergeCell ref="M3:M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2024-06-24T01:30:00Z</dcterms:created>
  <dcterms:modified xsi:type="dcterms:W3CDTF">2024-06-24T06:01:40Z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