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3" sheetId="3" r:id="rId2"/>
  </sheets>
  <definedNames>
    <definedName name="_xlnm.Print_Titles" localSheetId="0">Sheet1!$1:$4</definedName>
  </definedNames>
  <calcPr calcId="124519"/>
</workbook>
</file>

<file path=xl/calcChain.xml><?xml version="1.0" encoding="utf-8"?>
<calcChain xmlns="http://schemas.openxmlformats.org/spreadsheetml/2006/main">
  <c r="P104" i="1"/>
  <c r="O104"/>
  <c r="L104"/>
  <c r="I104"/>
  <c r="F104"/>
  <c r="Q103"/>
  <c r="P103"/>
  <c r="P102"/>
  <c r="O101"/>
  <c r="L101"/>
  <c r="I101"/>
  <c r="P80"/>
  <c r="P64"/>
  <c r="P93"/>
  <c r="P67"/>
  <c r="P13"/>
  <c r="P85"/>
  <c r="P68"/>
  <c r="P16"/>
  <c r="P62"/>
  <c r="P57"/>
  <c r="P71"/>
  <c r="P55"/>
  <c r="P26"/>
  <c r="P20"/>
  <c r="P24"/>
  <c r="P25"/>
  <c r="P81"/>
  <c r="P95"/>
  <c r="P49"/>
  <c r="P8"/>
  <c r="P88"/>
  <c r="P15"/>
  <c r="P77"/>
  <c r="P5"/>
  <c r="P75"/>
  <c r="P78"/>
  <c r="P45"/>
  <c r="P72"/>
  <c r="P39"/>
  <c r="P28"/>
  <c r="P53"/>
  <c r="P38"/>
  <c r="P99"/>
  <c r="P59"/>
  <c r="P7"/>
  <c r="P36"/>
  <c r="P46"/>
  <c r="P65"/>
  <c r="P63"/>
  <c r="P79"/>
  <c r="P31"/>
  <c r="P69"/>
  <c r="P30"/>
  <c r="P44"/>
  <c r="P87"/>
  <c r="P91"/>
  <c r="P11"/>
  <c r="P61"/>
  <c r="P89"/>
  <c r="P12"/>
  <c r="P90"/>
  <c r="P74"/>
  <c r="P14"/>
  <c r="P27"/>
  <c r="P58"/>
  <c r="P6"/>
  <c r="P92"/>
  <c r="P100"/>
  <c r="P10"/>
  <c r="P97"/>
  <c r="P50"/>
  <c r="P76"/>
  <c r="P52"/>
  <c r="P96"/>
  <c r="P56"/>
  <c r="P37"/>
  <c r="P23"/>
  <c r="P32"/>
  <c r="P18"/>
  <c r="P60"/>
  <c r="P84"/>
  <c r="P48"/>
  <c r="P82"/>
  <c r="P21"/>
  <c r="P94"/>
  <c r="P35"/>
  <c r="P42"/>
  <c r="P47"/>
  <c r="P66"/>
  <c r="P43"/>
  <c r="P17"/>
  <c r="P40"/>
  <c r="P83"/>
  <c r="P41"/>
  <c r="P33"/>
  <c r="P54"/>
  <c r="P86"/>
  <c r="P98"/>
  <c r="P70"/>
  <c r="P22"/>
  <c r="P73"/>
  <c r="P29"/>
  <c r="P19"/>
  <c r="P9"/>
  <c r="P51"/>
  <c r="P34"/>
  <c r="O80"/>
  <c r="O64"/>
  <c r="O93"/>
  <c r="O67"/>
  <c r="O13"/>
  <c r="O85"/>
  <c r="O68"/>
  <c r="O16"/>
  <c r="O62"/>
  <c r="O57"/>
  <c r="O71"/>
  <c r="O55"/>
  <c r="O26"/>
  <c r="O20"/>
  <c r="O24"/>
  <c r="O25"/>
  <c r="O81"/>
  <c r="O95"/>
  <c r="O49"/>
  <c r="O8"/>
  <c r="O88"/>
  <c r="O15"/>
  <c r="O77"/>
  <c r="O5"/>
  <c r="O75"/>
  <c r="O78"/>
  <c r="O45"/>
  <c r="O72"/>
  <c r="O39"/>
  <c r="O28"/>
  <c r="O53"/>
  <c r="O38"/>
  <c r="O99"/>
  <c r="O59"/>
  <c r="O7"/>
  <c r="O36"/>
  <c r="O46"/>
  <c r="O65"/>
  <c r="O63"/>
  <c r="O79"/>
  <c r="O31"/>
  <c r="O69"/>
  <c r="O30"/>
  <c r="O44"/>
  <c r="O87"/>
  <c r="O91"/>
  <c r="O11"/>
  <c r="O61"/>
  <c r="O89"/>
  <c r="O12"/>
  <c r="O90"/>
  <c r="O74"/>
  <c r="O14"/>
  <c r="O27"/>
  <c r="O58"/>
  <c r="O6"/>
  <c r="O92"/>
  <c r="O100"/>
  <c r="O10"/>
  <c r="O97"/>
  <c r="O50"/>
  <c r="O76"/>
  <c r="O52"/>
  <c r="O96"/>
  <c r="O56"/>
  <c r="O37"/>
  <c r="O23"/>
  <c r="O32"/>
  <c r="O18"/>
  <c r="O60"/>
  <c r="O84"/>
  <c r="O48"/>
  <c r="O82"/>
  <c r="O21"/>
  <c r="O94"/>
  <c r="O35"/>
  <c r="O42"/>
  <c r="O47"/>
  <c r="O66"/>
  <c r="O43"/>
  <c r="O17"/>
  <c r="O40"/>
  <c r="O83"/>
  <c r="O41"/>
  <c r="O33"/>
  <c r="O54"/>
  <c r="O86"/>
  <c r="O98"/>
  <c r="O70"/>
  <c r="O22"/>
  <c r="O73"/>
  <c r="O29"/>
  <c r="O19"/>
  <c r="O9"/>
  <c r="O51"/>
  <c r="O34"/>
  <c r="L80"/>
  <c r="L64"/>
  <c r="L93"/>
  <c r="L67"/>
  <c r="L13"/>
  <c r="L85"/>
  <c r="L68"/>
  <c r="L16"/>
  <c r="L62"/>
  <c r="L57"/>
  <c r="L71"/>
  <c r="L55"/>
  <c r="L26"/>
  <c r="L20"/>
  <c r="L24"/>
  <c r="L25"/>
  <c r="L81"/>
  <c r="L95"/>
  <c r="L49"/>
  <c r="L8"/>
  <c r="L88"/>
  <c r="L15"/>
  <c r="L77"/>
  <c r="L5"/>
  <c r="L75"/>
  <c r="L78"/>
  <c r="L45"/>
  <c r="L72"/>
  <c r="L39"/>
  <c r="L28"/>
  <c r="L53"/>
  <c r="L38"/>
  <c r="L99"/>
  <c r="L59"/>
  <c r="L7"/>
  <c r="L36"/>
  <c r="L46"/>
  <c r="L65"/>
  <c r="L63"/>
  <c r="L79"/>
  <c r="L31"/>
  <c r="L69"/>
  <c r="L30"/>
  <c r="L44"/>
  <c r="L87"/>
  <c r="L91"/>
  <c r="L11"/>
  <c r="L61"/>
  <c r="L89"/>
  <c r="L12"/>
  <c r="L90"/>
  <c r="L74"/>
  <c r="L14"/>
  <c r="L27"/>
  <c r="L58"/>
  <c r="L6"/>
  <c r="L92"/>
  <c r="L100"/>
  <c r="L10"/>
  <c r="L97"/>
  <c r="L50"/>
  <c r="L76"/>
  <c r="L52"/>
  <c r="L96"/>
  <c r="L56"/>
  <c r="L37"/>
  <c r="L23"/>
  <c r="L32"/>
  <c r="L18"/>
  <c r="L60"/>
  <c r="L84"/>
  <c r="L48"/>
  <c r="L82"/>
  <c r="L21"/>
  <c r="L94"/>
  <c r="L35"/>
  <c r="L42"/>
  <c r="L47"/>
  <c r="L66"/>
  <c r="L43"/>
  <c r="L17"/>
  <c r="L40"/>
  <c r="L83"/>
  <c r="L41"/>
  <c r="L33"/>
  <c r="L54"/>
  <c r="L86"/>
  <c r="L98"/>
  <c r="L70"/>
  <c r="L22"/>
  <c r="L73"/>
  <c r="L29"/>
  <c r="L19"/>
  <c r="L9"/>
  <c r="L51"/>
  <c r="L34"/>
  <c r="I80"/>
  <c r="I64"/>
  <c r="I93"/>
  <c r="I67"/>
  <c r="I13"/>
  <c r="I85"/>
  <c r="I68"/>
  <c r="I16"/>
  <c r="I62"/>
  <c r="I57"/>
  <c r="I71"/>
  <c r="I55"/>
  <c r="I26"/>
  <c r="I20"/>
  <c r="I24"/>
  <c r="I25"/>
  <c r="I81"/>
  <c r="I95"/>
  <c r="I49"/>
  <c r="I8"/>
  <c r="I88"/>
  <c r="I15"/>
  <c r="I77"/>
  <c r="I5"/>
  <c r="I75"/>
  <c r="I78"/>
  <c r="I45"/>
  <c r="I72"/>
  <c r="I39"/>
  <c r="I28"/>
  <c r="I53"/>
  <c r="I38"/>
  <c r="I99"/>
  <c r="I59"/>
  <c r="I7"/>
  <c r="I36"/>
  <c r="I46"/>
  <c r="I65"/>
  <c r="I63"/>
  <c r="I79"/>
  <c r="I31"/>
  <c r="I69"/>
  <c r="I30"/>
  <c r="I44"/>
  <c r="I87"/>
  <c r="I91"/>
  <c r="I11"/>
  <c r="I61"/>
  <c r="I89"/>
  <c r="I12"/>
  <c r="I90"/>
  <c r="I74"/>
  <c r="I14"/>
  <c r="I27"/>
  <c r="I58"/>
  <c r="I6"/>
  <c r="I92"/>
  <c r="I100"/>
  <c r="I10"/>
  <c r="I97"/>
  <c r="I50"/>
  <c r="I76"/>
  <c r="I52"/>
  <c r="I96"/>
  <c r="I56"/>
  <c r="I37"/>
  <c r="I23"/>
  <c r="I32"/>
  <c r="I18"/>
  <c r="I60"/>
  <c r="I84"/>
  <c r="I48"/>
  <c r="I82"/>
  <c r="I21"/>
  <c r="I94"/>
  <c r="I35"/>
  <c r="I42"/>
  <c r="I47"/>
  <c r="I66"/>
  <c r="I43"/>
  <c r="I17"/>
  <c r="I40"/>
  <c r="I83"/>
  <c r="I41"/>
  <c r="I33"/>
  <c r="I54"/>
  <c r="I86"/>
  <c r="I98"/>
  <c r="I70"/>
  <c r="I22"/>
  <c r="I73"/>
  <c r="I29"/>
  <c r="I19"/>
  <c r="I9"/>
  <c r="I51"/>
  <c r="I34"/>
  <c r="F80"/>
  <c r="F64"/>
  <c r="F93"/>
  <c r="F67"/>
  <c r="F13"/>
  <c r="F85"/>
  <c r="F68"/>
  <c r="F16"/>
  <c r="F62"/>
  <c r="F57"/>
  <c r="F71"/>
  <c r="F55"/>
  <c r="F26"/>
  <c r="F20"/>
  <c r="F24"/>
  <c r="F25"/>
  <c r="F81"/>
  <c r="F95"/>
  <c r="F49"/>
  <c r="F8"/>
  <c r="F88"/>
  <c r="F15"/>
  <c r="F77"/>
  <c r="F5"/>
  <c r="F75"/>
  <c r="F78"/>
  <c r="F45"/>
  <c r="F72"/>
  <c r="F39"/>
  <c r="F28"/>
  <c r="F53"/>
  <c r="F38"/>
  <c r="F99"/>
  <c r="F59"/>
  <c r="F7"/>
  <c r="F36"/>
  <c r="F46"/>
  <c r="F65"/>
  <c r="F63"/>
  <c r="F79"/>
  <c r="F31"/>
  <c r="F69"/>
  <c r="F30"/>
  <c r="F44"/>
  <c r="F87"/>
  <c r="F91"/>
  <c r="F11"/>
  <c r="F61"/>
  <c r="F89"/>
  <c r="F12"/>
  <c r="F90"/>
  <c r="F74"/>
  <c r="F14"/>
  <c r="F27"/>
  <c r="F58"/>
  <c r="F6"/>
  <c r="F92"/>
  <c r="F100"/>
  <c r="F10"/>
  <c r="F97"/>
  <c r="F50"/>
  <c r="F76"/>
  <c r="F52"/>
  <c r="F96"/>
  <c r="F56"/>
  <c r="F37"/>
  <c r="F23"/>
  <c r="F32"/>
  <c r="F18"/>
  <c r="F60"/>
  <c r="F84"/>
  <c r="F48"/>
  <c r="F82"/>
  <c r="F21"/>
  <c r="F94"/>
  <c r="F35"/>
  <c r="F42"/>
  <c r="F47"/>
  <c r="F66"/>
  <c r="F43"/>
  <c r="F17"/>
  <c r="F40"/>
  <c r="F83"/>
  <c r="F41"/>
  <c r="F33"/>
  <c r="F54"/>
  <c r="F86"/>
  <c r="F98"/>
  <c r="F70"/>
  <c r="F22"/>
  <c r="F73"/>
  <c r="F29"/>
  <c r="F19"/>
  <c r="F9"/>
  <c r="F51"/>
  <c r="F34"/>
  <c r="Q104" l="1"/>
  <c r="Q51"/>
  <c r="R51" s="1"/>
  <c r="Q29"/>
  <c r="R29" s="1"/>
  <c r="Q22"/>
  <c r="R22" s="1"/>
  <c r="Q98"/>
  <c r="R98" s="1"/>
  <c r="Q54"/>
  <c r="R54" s="1"/>
  <c r="Q41"/>
  <c r="R41" s="1"/>
  <c r="Q40"/>
  <c r="R40" s="1"/>
  <c r="Q43"/>
  <c r="R43" s="1"/>
  <c r="Q47"/>
  <c r="R47" s="1"/>
  <c r="Q35"/>
  <c r="R35" s="1"/>
  <c r="Q21"/>
  <c r="R21" s="1"/>
  <c r="Q48"/>
  <c r="R48" s="1"/>
  <c r="Q60"/>
  <c r="R60" s="1"/>
  <c r="Q32"/>
  <c r="R32" s="1"/>
  <c r="Q37"/>
  <c r="R37" s="1"/>
  <c r="Q61"/>
  <c r="R61" s="1"/>
  <c r="Q91"/>
  <c r="R91" s="1"/>
  <c r="Q44"/>
  <c r="R44" s="1"/>
  <c r="Q69"/>
  <c r="R69" s="1"/>
  <c r="Q79"/>
  <c r="R79" s="1"/>
  <c r="Q65"/>
  <c r="R65" s="1"/>
  <c r="Q36"/>
  <c r="R36" s="1"/>
  <c r="Q59"/>
  <c r="R59" s="1"/>
  <c r="Q38"/>
  <c r="R38" s="1"/>
  <c r="Q28"/>
  <c r="R28" s="1"/>
  <c r="Q72"/>
  <c r="R72" s="1"/>
  <c r="Q78"/>
  <c r="R78" s="1"/>
  <c r="Q5"/>
  <c r="R5" s="1"/>
  <c r="Q15"/>
  <c r="R15" s="1"/>
  <c r="Q8"/>
  <c r="R8" s="1"/>
  <c r="Q95"/>
  <c r="R95" s="1"/>
  <c r="Q25"/>
  <c r="R25" s="1"/>
  <c r="Q20"/>
  <c r="R20" s="1"/>
  <c r="Q55"/>
  <c r="R55" s="1"/>
  <c r="Q57"/>
  <c r="R57" s="1"/>
  <c r="Q16"/>
  <c r="R16" s="1"/>
  <c r="Q85"/>
  <c r="R85" s="1"/>
  <c r="Q67"/>
  <c r="R67" s="1"/>
  <c r="Q64"/>
  <c r="R64" s="1"/>
  <c r="Q52"/>
  <c r="R52" s="1"/>
  <c r="Q50"/>
  <c r="R50" s="1"/>
  <c r="Q10"/>
  <c r="R10" s="1"/>
  <c r="Q92"/>
  <c r="R92" s="1"/>
  <c r="Q58"/>
  <c r="R58" s="1"/>
  <c r="Q14"/>
  <c r="R14" s="1"/>
  <c r="Q90"/>
  <c r="R90" s="1"/>
  <c r="Q101"/>
  <c r="Q34"/>
  <c r="R34" s="1"/>
  <c r="Q9"/>
  <c r="R9" s="1"/>
  <c r="Q19"/>
  <c r="R19" s="1"/>
  <c r="Q73"/>
  <c r="R73" s="1"/>
  <c r="Q70"/>
  <c r="R70" s="1"/>
  <c r="Q86"/>
  <c r="R86" s="1"/>
  <c r="Q33"/>
  <c r="R33" s="1"/>
  <c r="Q83"/>
  <c r="R83" s="1"/>
  <c r="Q17"/>
  <c r="R17" s="1"/>
  <c r="Q66"/>
  <c r="R66" s="1"/>
  <c r="Q42"/>
  <c r="R42" s="1"/>
  <c r="Q94"/>
  <c r="R94" s="1"/>
  <c r="Q82"/>
  <c r="R82" s="1"/>
  <c r="Q84"/>
  <c r="R84" s="1"/>
  <c r="Q18"/>
  <c r="R18" s="1"/>
  <c r="Q23"/>
  <c r="R23" s="1"/>
  <c r="Q56"/>
  <c r="R56" s="1"/>
  <c r="Q96"/>
  <c r="R96" s="1"/>
  <c r="Q76"/>
  <c r="R76" s="1"/>
  <c r="Q97"/>
  <c r="R97" s="1"/>
  <c r="Q100"/>
  <c r="R100" s="1"/>
  <c r="Q6"/>
  <c r="R6" s="1"/>
  <c r="Q27"/>
  <c r="R27" s="1"/>
  <c r="Q74"/>
  <c r="R74" s="1"/>
  <c r="Q12"/>
  <c r="R12" s="1"/>
  <c r="Q89"/>
  <c r="R89" s="1"/>
  <c r="Q11"/>
  <c r="R11" s="1"/>
  <c r="Q87"/>
  <c r="R87" s="1"/>
  <c r="Q30"/>
  <c r="R30" s="1"/>
  <c r="Q31"/>
  <c r="R31" s="1"/>
  <c r="Q63"/>
  <c r="R63" s="1"/>
  <c r="Q46"/>
  <c r="R46" s="1"/>
  <c r="Q7"/>
  <c r="R7" s="1"/>
  <c r="Q99"/>
  <c r="R99" s="1"/>
  <c r="Q53"/>
  <c r="R53" s="1"/>
  <c r="Q39"/>
  <c r="R39" s="1"/>
  <c r="Q45"/>
  <c r="R45" s="1"/>
  <c r="Q75"/>
  <c r="R75" s="1"/>
  <c r="Q77"/>
  <c r="R77" s="1"/>
  <c r="Q88"/>
  <c r="R88" s="1"/>
  <c r="Q49"/>
  <c r="R49" s="1"/>
  <c r="Q81"/>
  <c r="R81" s="1"/>
  <c r="Q24"/>
  <c r="R24" s="1"/>
  <c r="Q26"/>
  <c r="R26" s="1"/>
  <c r="Q71"/>
  <c r="R71" s="1"/>
  <c r="Q62"/>
  <c r="R62" s="1"/>
  <c r="Q68"/>
  <c r="R68" s="1"/>
  <c r="Q13"/>
  <c r="R13" s="1"/>
  <c r="Q93"/>
  <c r="R93" s="1"/>
  <c r="Q80"/>
  <c r="R80" s="1"/>
</calcChain>
</file>

<file path=xl/sharedStrings.xml><?xml version="1.0" encoding="utf-8"?>
<sst xmlns="http://schemas.openxmlformats.org/spreadsheetml/2006/main" count="145" uniqueCount="122">
  <si>
    <t>序号</t>
  </si>
  <si>
    <t>驾校代码</t>
  </si>
  <si>
    <t>驾校名称</t>
  </si>
  <si>
    <t>科目一</t>
  </si>
  <si>
    <t>科目二</t>
  </si>
  <si>
    <t>科目三</t>
  </si>
  <si>
    <t>三年驾龄驾驶人交通违法和事故</t>
  </si>
  <si>
    <t>人数</t>
  </si>
  <si>
    <t>合格率</t>
  </si>
  <si>
    <t>实际道路考试</t>
  </si>
  <si>
    <t>安全文明驾驶</t>
  </si>
  <si>
    <t>违法</t>
  </si>
  <si>
    <t>事故</t>
  </si>
  <si>
    <t>违法率</t>
  </si>
  <si>
    <t>事故率</t>
  </si>
  <si>
    <t>一新公司</t>
  </si>
  <si>
    <t>公路驾校</t>
  </si>
  <si>
    <t>顺达驾校</t>
  </si>
  <si>
    <t>先达驾校</t>
  </si>
  <si>
    <t>温泉驾校</t>
  </si>
  <si>
    <t>天堡驾校</t>
  </si>
  <si>
    <t>中港驾校</t>
  </si>
  <si>
    <t>沙溪教练场</t>
  </si>
  <si>
    <t>--</t>
  </si>
  <si>
    <t>中驾驾校</t>
  </si>
  <si>
    <t>联达驾校</t>
  </si>
  <si>
    <t>广通驾校</t>
  </si>
  <si>
    <t>交职驾校</t>
  </si>
  <si>
    <t>中南驾校</t>
  </si>
  <si>
    <t>越通驾校</t>
  </si>
  <si>
    <t>广兴驾校</t>
  </si>
  <si>
    <t>前程驾校</t>
  </si>
  <si>
    <t>永信驾校</t>
  </si>
  <si>
    <t>恒通驾校</t>
  </si>
  <si>
    <t>新达驾校</t>
  </si>
  <si>
    <t>大地驾校</t>
  </si>
  <si>
    <t>永胜驾校</t>
  </si>
  <si>
    <t>创远驾校</t>
  </si>
  <si>
    <t>安达驾校</t>
  </si>
  <si>
    <t>骐浩驾校</t>
  </si>
  <si>
    <t>金宁学院</t>
  </si>
  <si>
    <t>广骏驾校</t>
  </si>
  <si>
    <t>合兴驾校</t>
  </si>
  <si>
    <t>港龙驾校</t>
  </si>
  <si>
    <t>建华驾校</t>
  </si>
  <si>
    <t>鸿业驾校</t>
  </si>
  <si>
    <t>海泓驾校</t>
  </si>
  <si>
    <t>龙兴驾校</t>
  </si>
  <si>
    <t>中山悦港</t>
  </si>
  <si>
    <t>骏邦驾校</t>
  </si>
  <si>
    <t>港信驾校</t>
  </si>
  <si>
    <t>中泰驾校</t>
  </si>
  <si>
    <t>瀚东驾校</t>
  </si>
  <si>
    <t>港弘驾校</t>
  </si>
  <si>
    <t>全宁驾校</t>
  </si>
  <si>
    <t>顺通驾校</t>
  </si>
  <si>
    <t>鸿信驾校</t>
  </si>
  <si>
    <t>冠一驾校</t>
  </si>
  <si>
    <t>泓兴驾校</t>
  </si>
  <si>
    <t>岭峡驾校</t>
  </si>
  <si>
    <t>太堡驾校</t>
  </si>
  <si>
    <t>德雅驾校</t>
  </si>
  <si>
    <t>华龙驾校</t>
  </si>
  <si>
    <t>金基驾校</t>
  </si>
  <si>
    <t>中裕驾校</t>
  </si>
  <si>
    <t>中强驾校</t>
  </si>
  <si>
    <t>众一驾校</t>
  </si>
  <si>
    <t>广捷驾校</t>
  </si>
  <si>
    <t>新信驾校</t>
  </si>
  <si>
    <t>骏宇驾校</t>
  </si>
  <si>
    <t>驾协驾校</t>
  </si>
  <si>
    <t>开心驾校</t>
  </si>
  <si>
    <t>合盛驾校</t>
  </si>
  <si>
    <t>迅达驾校</t>
  </si>
  <si>
    <t>三泰驾校</t>
  </si>
  <si>
    <t>中成驾校</t>
  </si>
  <si>
    <t>富强驾校</t>
  </si>
  <si>
    <t>天凯驾校</t>
  </si>
  <si>
    <t>冠兴驾校</t>
  </si>
  <si>
    <t>祥和驾校</t>
  </si>
  <si>
    <t>中炬驾校</t>
  </si>
  <si>
    <t>联胜驾校</t>
  </si>
  <si>
    <t>中兴驾校</t>
  </si>
  <si>
    <t>东成驾校</t>
  </si>
  <si>
    <t>永翔驾校</t>
  </si>
  <si>
    <t>开延驾校</t>
  </si>
  <si>
    <t>顺捷驾校</t>
  </si>
  <si>
    <t>创亿驾校</t>
  </si>
  <si>
    <t>顺景驾校</t>
  </si>
  <si>
    <t>中荣驾校</t>
  </si>
  <si>
    <t>智越驾校</t>
  </si>
  <si>
    <t>泓泰驾校</t>
  </si>
  <si>
    <t>中翔驾校</t>
  </si>
  <si>
    <t>荣大驾校</t>
  </si>
  <si>
    <t>骏兴驾校</t>
  </si>
  <si>
    <t>广胜驾校</t>
  </si>
  <si>
    <t>中锐驾校</t>
  </si>
  <si>
    <t>逸林驾校</t>
  </si>
  <si>
    <t>申龙驾校</t>
  </si>
  <si>
    <t>志辉驾校</t>
  </si>
  <si>
    <t>永鹏驾校</t>
  </si>
  <si>
    <t>旭日驾校</t>
  </si>
  <si>
    <t>至高驾校</t>
  </si>
  <si>
    <t>永成驾校</t>
  </si>
  <si>
    <t>扬帆驾校</t>
  </si>
  <si>
    <t>中捷驾校</t>
  </si>
  <si>
    <t>中芙驾校</t>
  </si>
  <si>
    <t>炜烨驾校</t>
  </si>
  <si>
    <t>新广胜驾校</t>
  </si>
  <si>
    <t>中榄驾校</t>
  </si>
  <si>
    <t>晋昊驾校</t>
  </si>
  <si>
    <t>致远驾校</t>
  </si>
  <si>
    <t>古镇广捷驾校</t>
  </si>
  <si>
    <t>学驾无忧</t>
  </si>
  <si>
    <t>泓建驾校</t>
  </si>
  <si>
    <t>合格人数</t>
    <phoneticPr fontId="1" type="noConversion"/>
  </si>
  <si>
    <t>统合情况</t>
  </si>
  <si>
    <t>考试人数</t>
  </si>
  <si>
    <t>合格人数</t>
  </si>
  <si>
    <t>驾校培训质量统计表（2021年4月份）</t>
    <phoneticPr fontId="1" type="noConversion"/>
  </si>
  <si>
    <t>说明：1、三年内驾龄驾驶人交通违法和事故是202104月度的统计结果！古镇广捷驾校、中兴驾校、沙溪驾校、众一驾校不纳入评比。</t>
    <phoneticPr fontId="1" type="noConversion"/>
  </si>
  <si>
    <t>鸿福培训有限公司</t>
    <phoneticPr fontId="1" type="noConversion"/>
  </si>
</sst>
</file>

<file path=xl/styles.xml><?xml version="1.0" encoding="utf-8"?>
<styleSheet xmlns="http://schemas.openxmlformats.org/spreadsheetml/2006/main">
  <numFmts count="1">
    <numFmt numFmtId="177" formatCode="0_ "/>
  </numFmts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>
      <alignment vertical="center"/>
    </xf>
    <xf numFmtId="0" fontId="0" fillId="0" borderId="1" xfId="0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177" fontId="7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5"/>
  <sheetViews>
    <sheetView tabSelected="1" workbookViewId="0">
      <selection activeCell="J7" sqref="J7"/>
    </sheetView>
  </sheetViews>
  <sheetFormatPr defaultRowHeight="13.5"/>
  <cols>
    <col min="1" max="1" width="5.25" bestFit="1" customWidth="1"/>
    <col min="2" max="2" width="7.75" customWidth="1"/>
    <col min="3" max="3" width="9.25" customWidth="1"/>
    <col min="4" max="4" width="5.5" bestFit="1" customWidth="1"/>
    <col min="5" max="5" width="7.375" customWidth="1"/>
    <col min="6" max="6" width="5.25" customWidth="1"/>
    <col min="7" max="7" width="5.5" bestFit="1" customWidth="1"/>
    <col min="8" max="8" width="7.5" bestFit="1" customWidth="1"/>
    <col min="9" max="9" width="6.125" customWidth="1"/>
    <col min="10" max="10" width="5.5" bestFit="1" customWidth="1"/>
    <col min="11" max="11" width="7.5" bestFit="1" customWidth="1"/>
    <col min="12" max="12" width="5.625" customWidth="1"/>
    <col min="13" max="13" width="5.5" bestFit="1" customWidth="1"/>
    <col min="14" max="14" width="7.5" bestFit="1" customWidth="1"/>
    <col min="15" max="15" width="5.75" customWidth="1"/>
    <col min="16" max="16" width="7.125" customWidth="1"/>
    <col min="17" max="17" width="5.875" customWidth="1"/>
    <col min="18" max="18" width="7.5" customWidth="1"/>
    <col min="19" max="19" width="6.125" customWidth="1"/>
    <col min="20" max="20" width="5.25" bestFit="1" customWidth="1"/>
    <col min="21" max="21" width="6.75" customWidth="1"/>
    <col min="22" max="22" width="5.25" bestFit="1" customWidth="1"/>
    <col min="23" max="23" width="6.625" customWidth="1"/>
  </cols>
  <sheetData>
    <row r="1" spans="1:23" ht="14.25">
      <c r="A1" s="11" t="s">
        <v>119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1:23" ht="13.5" customHeight="1">
      <c r="A2" s="2" t="s">
        <v>0</v>
      </c>
      <c r="B2" s="2" t="s">
        <v>1</v>
      </c>
      <c r="C2" s="2" t="s">
        <v>2</v>
      </c>
      <c r="D2" s="2" t="s">
        <v>3</v>
      </c>
      <c r="E2" s="2"/>
      <c r="F2" s="2"/>
      <c r="G2" s="2" t="s">
        <v>4</v>
      </c>
      <c r="H2" s="2"/>
      <c r="I2" s="2"/>
      <c r="J2" s="2" t="s">
        <v>5</v>
      </c>
      <c r="K2" s="2"/>
      <c r="L2" s="2"/>
      <c r="M2" s="2"/>
      <c r="N2" s="2"/>
      <c r="O2" s="2"/>
      <c r="P2" s="4" t="s">
        <v>116</v>
      </c>
      <c r="Q2" s="4"/>
      <c r="R2" s="4"/>
      <c r="S2" s="2" t="s">
        <v>6</v>
      </c>
      <c r="T2" s="2"/>
      <c r="U2" s="2"/>
      <c r="V2" s="2"/>
      <c r="W2" s="2"/>
    </row>
    <row r="3" spans="1:23">
      <c r="A3" s="2"/>
      <c r="B3" s="2"/>
      <c r="C3" s="2"/>
      <c r="D3" s="2" t="s">
        <v>7</v>
      </c>
      <c r="E3" s="2" t="s">
        <v>8</v>
      </c>
      <c r="F3" s="1" t="s">
        <v>115</v>
      </c>
      <c r="G3" s="2" t="s">
        <v>7</v>
      </c>
      <c r="H3" s="2" t="s">
        <v>8</v>
      </c>
      <c r="I3" s="1" t="s">
        <v>115</v>
      </c>
      <c r="J3" s="2" t="s">
        <v>9</v>
      </c>
      <c r="K3" s="2"/>
      <c r="L3" s="1" t="s">
        <v>115</v>
      </c>
      <c r="M3" s="2" t="s">
        <v>10</v>
      </c>
      <c r="N3" s="2"/>
      <c r="O3" s="1" t="s">
        <v>115</v>
      </c>
      <c r="P3" s="4" t="s">
        <v>117</v>
      </c>
      <c r="Q3" s="4" t="s">
        <v>118</v>
      </c>
      <c r="R3" s="4" t="s">
        <v>8</v>
      </c>
      <c r="S3" s="2" t="s">
        <v>7</v>
      </c>
      <c r="T3" s="2" t="s">
        <v>11</v>
      </c>
      <c r="U3" s="2"/>
      <c r="V3" s="2" t="s">
        <v>12</v>
      </c>
      <c r="W3" s="2"/>
    </row>
    <row r="4" spans="1:23">
      <c r="A4" s="2"/>
      <c r="B4" s="2"/>
      <c r="C4" s="2"/>
      <c r="D4" s="2"/>
      <c r="E4" s="2"/>
      <c r="F4" s="1"/>
      <c r="G4" s="2"/>
      <c r="H4" s="2"/>
      <c r="I4" s="1"/>
      <c r="J4" s="3" t="s">
        <v>7</v>
      </c>
      <c r="K4" s="3" t="s">
        <v>8</v>
      </c>
      <c r="L4" s="1"/>
      <c r="M4" s="3" t="s">
        <v>7</v>
      </c>
      <c r="N4" s="3" t="s">
        <v>8</v>
      </c>
      <c r="O4" s="1"/>
      <c r="P4" s="4"/>
      <c r="Q4" s="4"/>
      <c r="R4" s="4"/>
      <c r="S4" s="2"/>
      <c r="T4" s="3" t="s">
        <v>7</v>
      </c>
      <c r="U4" s="3" t="s">
        <v>13</v>
      </c>
      <c r="V4" s="3" t="s">
        <v>7</v>
      </c>
      <c r="W4" s="3" t="s">
        <v>14</v>
      </c>
    </row>
    <row r="5" spans="1:23">
      <c r="A5" s="7">
        <v>1</v>
      </c>
      <c r="B5" s="7">
        <v>442002</v>
      </c>
      <c r="C5" s="7" t="s">
        <v>40</v>
      </c>
      <c r="D5" s="8">
        <v>384</v>
      </c>
      <c r="E5" s="9">
        <v>0.86460000000000004</v>
      </c>
      <c r="F5" s="10">
        <f>E5*D5</f>
        <v>332.00639999999999</v>
      </c>
      <c r="G5" s="8">
        <v>161</v>
      </c>
      <c r="H5" s="9">
        <v>0.65839999999999999</v>
      </c>
      <c r="I5" s="10">
        <f>H5*G5</f>
        <v>106.00239999999999</v>
      </c>
      <c r="J5" s="8">
        <v>307</v>
      </c>
      <c r="K5" s="9">
        <v>0.45279999999999998</v>
      </c>
      <c r="L5" s="10">
        <f>K5*J5</f>
        <v>139.00960000000001</v>
      </c>
      <c r="M5" s="8">
        <v>410</v>
      </c>
      <c r="N5" s="9">
        <v>0.93659999999999999</v>
      </c>
      <c r="O5" s="10">
        <f>N5*M5</f>
        <v>384.00599999999997</v>
      </c>
      <c r="P5" s="10">
        <f>D5+G5+J5+M5</f>
        <v>1262</v>
      </c>
      <c r="Q5" s="10">
        <f>F5+I5+L5+O5</f>
        <v>961.0243999999999</v>
      </c>
      <c r="R5" s="9">
        <f>Q5/P5</f>
        <v>0.76150903328050701</v>
      </c>
      <c r="S5" s="8">
        <v>3602</v>
      </c>
      <c r="T5" s="8">
        <v>39</v>
      </c>
      <c r="U5" s="9">
        <v>1.0800000000000001E-2</v>
      </c>
      <c r="V5" s="8">
        <v>0</v>
      </c>
      <c r="W5" s="9">
        <v>0</v>
      </c>
    </row>
    <row r="6" spans="1:23">
      <c r="A6" s="8">
        <v>2</v>
      </c>
      <c r="B6" s="8">
        <v>442003</v>
      </c>
      <c r="C6" s="8" t="s">
        <v>73</v>
      </c>
      <c r="D6" s="8">
        <v>104</v>
      </c>
      <c r="E6" s="9">
        <v>0.90380000000000005</v>
      </c>
      <c r="F6" s="10">
        <f>E6*D6</f>
        <v>93.995200000000011</v>
      </c>
      <c r="G6" s="8">
        <v>83</v>
      </c>
      <c r="H6" s="9">
        <v>0.42170000000000002</v>
      </c>
      <c r="I6" s="10">
        <f>H6*G6</f>
        <v>35.001100000000001</v>
      </c>
      <c r="J6" s="8">
        <v>101</v>
      </c>
      <c r="K6" s="9">
        <v>0.505</v>
      </c>
      <c r="L6" s="10">
        <f>K6*J6</f>
        <v>51.005000000000003</v>
      </c>
      <c r="M6" s="8">
        <v>53</v>
      </c>
      <c r="N6" s="9">
        <v>0.83020000000000005</v>
      </c>
      <c r="O6" s="10">
        <f>N6*M6</f>
        <v>44.000600000000006</v>
      </c>
      <c r="P6" s="10">
        <f>D6+G6+J6+M6</f>
        <v>341</v>
      </c>
      <c r="Q6" s="10">
        <f>F6+I6+L6+O6</f>
        <v>224.00190000000003</v>
      </c>
      <c r="R6" s="9">
        <f>Q6/P6</f>
        <v>0.65689706744868048</v>
      </c>
      <c r="S6" s="8">
        <v>1611</v>
      </c>
      <c r="T6" s="8">
        <v>19</v>
      </c>
      <c r="U6" s="9">
        <v>1.18E-2</v>
      </c>
      <c r="V6" s="8">
        <v>0</v>
      </c>
      <c r="W6" s="9">
        <v>0</v>
      </c>
    </row>
    <row r="7" spans="1:23">
      <c r="A7" s="8">
        <v>3</v>
      </c>
      <c r="B7" s="8">
        <v>442004</v>
      </c>
      <c r="C7" s="8" t="s">
        <v>51</v>
      </c>
      <c r="D7" s="8">
        <v>463</v>
      </c>
      <c r="E7" s="9">
        <v>0.78190000000000004</v>
      </c>
      <c r="F7" s="10">
        <f>E7*D7</f>
        <v>362.0197</v>
      </c>
      <c r="G7" s="8">
        <v>274</v>
      </c>
      <c r="H7" s="9">
        <v>0.59489999999999998</v>
      </c>
      <c r="I7" s="10">
        <f>H7*G7</f>
        <v>163.0026</v>
      </c>
      <c r="J7" s="8">
        <v>493</v>
      </c>
      <c r="K7" s="9">
        <v>0.38340000000000002</v>
      </c>
      <c r="L7" s="10">
        <f>K7*J7</f>
        <v>189.0162</v>
      </c>
      <c r="M7" s="8">
        <v>214</v>
      </c>
      <c r="N7" s="9">
        <v>0.83179999999999998</v>
      </c>
      <c r="O7" s="10">
        <f>N7*M7</f>
        <v>178.0052</v>
      </c>
      <c r="P7" s="10">
        <f>D7+G7+J7+M7</f>
        <v>1444</v>
      </c>
      <c r="Q7" s="10">
        <f>F7+I7+L7+O7</f>
        <v>892.04369999999994</v>
      </c>
      <c r="R7" s="9">
        <f>Q7/P7</f>
        <v>0.61775879501385034</v>
      </c>
      <c r="S7" s="8">
        <v>5487</v>
      </c>
      <c r="T7" s="8">
        <v>74</v>
      </c>
      <c r="U7" s="9">
        <v>1.35E-2</v>
      </c>
      <c r="V7" s="8">
        <v>0</v>
      </c>
      <c r="W7" s="9">
        <v>0</v>
      </c>
    </row>
    <row r="8" spans="1:23">
      <c r="A8" s="8">
        <v>4</v>
      </c>
      <c r="B8" s="8">
        <v>442005</v>
      </c>
      <c r="C8" s="8" t="s">
        <v>36</v>
      </c>
      <c r="D8" s="8">
        <v>127</v>
      </c>
      <c r="E8" s="9">
        <v>0.69289999999999996</v>
      </c>
      <c r="F8" s="10">
        <f>E8*D8</f>
        <v>87.9983</v>
      </c>
      <c r="G8" s="8">
        <v>68</v>
      </c>
      <c r="H8" s="9">
        <v>0.69120000000000004</v>
      </c>
      <c r="I8" s="10">
        <f>H8*G8</f>
        <v>47.001600000000003</v>
      </c>
      <c r="J8" s="8">
        <v>148</v>
      </c>
      <c r="K8" s="9">
        <v>0.3851</v>
      </c>
      <c r="L8" s="10">
        <f>K8*J8</f>
        <v>56.994799999999998</v>
      </c>
      <c r="M8" s="8">
        <v>68</v>
      </c>
      <c r="N8" s="9">
        <v>0.72060000000000002</v>
      </c>
      <c r="O8" s="10">
        <f>N8*M8</f>
        <v>49.000799999999998</v>
      </c>
      <c r="P8" s="10">
        <f>D8+G8+J8+M8</f>
        <v>411</v>
      </c>
      <c r="Q8" s="10">
        <f>F8+I8+L8+O8</f>
        <v>240.99549999999999</v>
      </c>
      <c r="R8" s="9">
        <f>Q8/P8</f>
        <v>0.58636374695863747</v>
      </c>
      <c r="S8" s="8">
        <v>1668</v>
      </c>
      <c r="T8" s="8">
        <v>16</v>
      </c>
      <c r="U8" s="9">
        <v>9.5999999999999992E-3</v>
      </c>
      <c r="V8" s="8">
        <v>0</v>
      </c>
      <c r="W8" s="9">
        <v>0</v>
      </c>
    </row>
    <row r="9" spans="1:23">
      <c r="A9" s="8">
        <v>5</v>
      </c>
      <c r="B9" s="8">
        <v>442006</v>
      </c>
      <c r="C9" s="8" t="s">
        <v>113</v>
      </c>
      <c r="D9" s="8">
        <v>361</v>
      </c>
      <c r="E9" s="9">
        <v>0.64539999999999997</v>
      </c>
      <c r="F9" s="10">
        <f>E9*D9</f>
        <v>232.98939999999999</v>
      </c>
      <c r="G9" s="8">
        <v>123</v>
      </c>
      <c r="H9" s="9">
        <v>0.51219999999999999</v>
      </c>
      <c r="I9" s="10">
        <f>H9*G9</f>
        <v>63.000599999999999</v>
      </c>
      <c r="J9" s="8">
        <v>81</v>
      </c>
      <c r="K9" s="9">
        <v>0.35799999999999998</v>
      </c>
      <c r="L9" s="10">
        <f>K9*J9</f>
        <v>28.997999999999998</v>
      </c>
      <c r="M9" s="8">
        <v>27</v>
      </c>
      <c r="N9" s="9">
        <v>0.77780000000000005</v>
      </c>
      <c r="O9" s="10">
        <f>N9*M9</f>
        <v>21.000600000000002</v>
      </c>
      <c r="P9" s="10">
        <f>D9+G9+J9+M9</f>
        <v>592</v>
      </c>
      <c r="Q9" s="10">
        <f>F9+I9+L9+O9</f>
        <v>345.98860000000002</v>
      </c>
      <c r="R9" s="9">
        <f>Q9/P9</f>
        <v>0.58444020270270269</v>
      </c>
      <c r="S9" s="8">
        <v>53</v>
      </c>
      <c r="T9" s="8">
        <v>1</v>
      </c>
      <c r="U9" s="9">
        <v>1.89E-2</v>
      </c>
      <c r="V9" s="8">
        <v>0</v>
      </c>
      <c r="W9" s="9">
        <v>0</v>
      </c>
    </row>
    <row r="10" spans="1:23">
      <c r="A10" s="8">
        <v>6</v>
      </c>
      <c r="B10" s="8">
        <v>442007</v>
      </c>
      <c r="C10" s="8" t="s">
        <v>76</v>
      </c>
      <c r="D10" s="8">
        <v>86</v>
      </c>
      <c r="E10" s="9">
        <v>0.74419999999999997</v>
      </c>
      <c r="F10" s="10">
        <f>E10*D10</f>
        <v>64.001199999999997</v>
      </c>
      <c r="G10" s="8">
        <v>61</v>
      </c>
      <c r="H10" s="9">
        <v>0.50819999999999999</v>
      </c>
      <c r="I10" s="10">
        <f>H10*G10</f>
        <v>31.0002</v>
      </c>
      <c r="J10" s="8">
        <v>70</v>
      </c>
      <c r="K10" s="9">
        <v>0.34289999999999998</v>
      </c>
      <c r="L10" s="10">
        <f>K10*J10</f>
        <v>24.003</v>
      </c>
      <c r="M10" s="8">
        <v>35</v>
      </c>
      <c r="N10" s="9">
        <v>0.77139999999999997</v>
      </c>
      <c r="O10" s="10">
        <f>N10*M10</f>
        <v>26.998999999999999</v>
      </c>
      <c r="P10" s="10">
        <f>D10+G10+J10+M10</f>
        <v>252</v>
      </c>
      <c r="Q10" s="10">
        <f>F10+I10+L10+O10</f>
        <v>146.0034</v>
      </c>
      <c r="R10" s="9">
        <f>Q10/P10</f>
        <v>0.57937857142857141</v>
      </c>
      <c r="S10" s="8">
        <v>747</v>
      </c>
      <c r="T10" s="8">
        <v>12</v>
      </c>
      <c r="U10" s="9">
        <v>1.61E-2</v>
      </c>
      <c r="V10" s="8">
        <v>0</v>
      </c>
      <c r="W10" s="9">
        <v>0</v>
      </c>
    </row>
    <row r="11" spans="1:23">
      <c r="A11" s="8">
        <v>7</v>
      </c>
      <c r="B11" s="8">
        <v>442009</v>
      </c>
      <c r="C11" s="8" t="s">
        <v>63</v>
      </c>
      <c r="D11" s="8">
        <v>1390</v>
      </c>
      <c r="E11" s="9">
        <v>0.71289999999999998</v>
      </c>
      <c r="F11" s="10">
        <f>E11*D11</f>
        <v>990.93099999999993</v>
      </c>
      <c r="G11" s="8">
        <v>1407</v>
      </c>
      <c r="H11" s="9">
        <v>0.54300000000000004</v>
      </c>
      <c r="I11" s="10">
        <f>H11*G11</f>
        <v>764.00100000000009</v>
      </c>
      <c r="J11" s="8">
        <v>2472</v>
      </c>
      <c r="K11" s="9">
        <v>0.41420000000000001</v>
      </c>
      <c r="L11" s="10">
        <f>K11*J11</f>
        <v>1023.9024000000001</v>
      </c>
      <c r="M11" s="8">
        <v>1187</v>
      </c>
      <c r="N11" s="9">
        <v>0.77090000000000003</v>
      </c>
      <c r="O11" s="10">
        <f>N11*M11</f>
        <v>915.05830000000003</v>
      </c>
      <c r="P11" s="10">
        <f>D11+G11+J11+M11</f>
        <v>6456</v>
      </c>
      <c r="Q11" s="10">
        <f>F11+I11+L11+O11</f>
        <v>3693.8927000000003</v>
      </c>
      <c r="R11" s="9">
        <f>Q11/P11</f>
        <v>0.57216429677819092</v>
      </c>
      <c r="S11" s="8">
        <v>16987</v>
      </c>
      <c r="T11" s="8">
        <v>268</v>
      </c>
      <c r="U11" s="9">
        <v>1.5800000000000002E-2</v>
      </c>
      <c r="V11" s="8">
        <v>2</v>
      </c>
      <c r="W11" s="9">
        <v>1E-4</v>
      </c>
    </row>
    <row r="12" spans="1:23">
      <c r="A12" s="8">
        <v>8</v>
      </c>
      <c r="B12" s="8">
        <v>442010</v>
      </c>
      <c r="C12" s="8" t="s">
        <v>67</v>
      </c>
      <c r="D12" s="8">
        <v>514</v>
      </c>
      <c r="E12" s="9">
        <v>0.85019999999999996</v>
      </c>
      <c r="F12" s="10">
        <f>E12*D12</f>
        <v>437.00279999999998</v>
      </c>
      <c r="G12" s="8">
        <v>481</v>
      </c>
      <c r="H12" s="9">
        <v>0.54679999999999995</v>
      </c>
      <c r="I12" s="10">
        <f>H12*G12</f>
        <v>263.01079999999996</v>
      </c>
      <c r="J12" s="8">
        <v>736</v>
      </c>
      <c r="K12" s="9">
        <v>0.30299999999999999</v>
      </c>
      <c r="L12" s="10">
        <f>K12*J12</f>
        <v>223.00799999999998</v>
      </c>
      <c r="M12" s="8">
        <v>248</v>
      </c>
      <c r="N12" s="9">
        <v>0.8306</v>
      </c>
      <c r="O12" s="10">
        <f>N12*M12</f>
        <v>205.9888</v>
      </c>
      <c r="P12" s="10">
        <f>D12+G12+J12+M12</f>
        <v>1979</v>
      </c>
      <c r="Q12" s="10">
        <f>F12+I12+L12+O12</f>
        <v>1129.0104000000001</v>
      </c>
      <c r="R12" s="9">
        <f>Q12/P12</f>
        <v>0.57049540171803947</v>
      </c>
      <c r="S12" s="8">
        <v>6941</v>
      </c>
      <c r="T12" s="8">
        <v>100</v>
      </c>
      <c r="U12" s="9">
        <v>1.44E-2</v>
      </c>
      <c r="V12" s="8">
        <v>0</v>
      </c>
      <c r="W12" s="9">
        <v>0</v>
      </c>
    </row>
    <row r="13" spans="1:23">
      <c r="A13" s="8">
        <v>9</v>
      </c>
      <c r="B13" s="8">
        <v>442011</v>
      </c>
      <c r="C13" s="8" t="s">
        <v>20</v>
      </c>
      <c r="D13" s="8">
        <v>380</v>
      </c>
      <c r="E13" s="9">
        <v>0.73419999999999996</v>
      </c>
      <c r="F13" s="10">
        <f>E13*D13</f>
        <v>278.99599999999998</v>
      </c>
      <c r="G13" s="8">
        <v>342</v>
      </c>
      <c r="H13" s="9">
        <v>0.49709999999999999</v>
      </c>
      <c r="I13" s="10">
        <f>H13*G13</f>
        <v>170.00819999999999</v>
      </c>
      <c r="J13" s="8">
        <v>390</v>
      </c>
      <c r="K13" s="9">
        <v>0.2974</v>
      </c>
      <c r="L13" s="10">
        <f>K13*J13</f>
        <v>115.986</v>
      </c>
      <c r="M13" s="8">
        <v>261</v>
      </c>
      <c r="N13" s="9">
        <v>0.8276</v>
      </c>
      <c r="O13" s="10">
        <f>N13*M13</f>
        <v>216.00360000000001</v>
      </c>
      <c r="P13" s="10">
        <f>D13+G13+J13+M13</f>
        <v>1373</v>
      </c>
      <c r="Q13" s="10">
        <f>F13+I13+L13+O13</f>
        <v>780.99379999999996</v>
      </c>
      <c r="R13" s="9">
        <f>Q13/P13</f>
        <v>0.56882286962855055</v>
      </c>
      <c r="S13" s="8">
        <v>7042</v>
      </c>
      <c r="T13" s="8">
        <v>139</v>
      </c>
      <c r="U13" s="9">
        <v>1.9699999999999999E-2</v>
      </c>
      <c r="V13" s="8">
        <v>1</v>
      </c>
      <c r="W13" s="9">
        <v>1E-4</v>
      </c>
    </row>
    <row r="14" spans="1:23">
      <c r="A14" s="8">
        <v>10</v>
      </c>
      <c r="B14" s="8">
        <v>442012</v>
      </c>
      <c r="C14" s="8" t="s">
        <v>70</v>
      </c>
      <c r="D14" s="8">
        <v>187</v>
      </c>
      <c r="E14" s="9">
        <v>0.74870000000000003</v>
      </c>
      <c r="F14" s="10">
        <f>E14*D14</f>
        <v>140.0069</v>
      </c>
      <c r="G14" s="8">
        <v>153</v>
      </c>
      <c r="H14" s="9">
        <v>0.5948</v>
      </c>
      <c r="I14" s="10">
        <f>H14*G14</f>
        <v>91.004400000000004</v>
      </c>
      <c r="J14" s="8">
        <v>264</v>
      </c>
      <c r="K14" s="9">
        <v>0.29170000000000001</v>
      </c>
      <c r="L14" s="10">
        <f>K14*J14</f>
        <v>77.008800000000008</v>
      </c>
      <c r="M14" s="8">
        <v>147</v>
      </c>
      <c r="N14" s="9">
        <v>0.8095</v>
      </c>
      <c r="O14" s="10">
        <f>N14*M14</f>
        <v>118.9965</v>
      </c>
      <c r="P14" s="10">
        <f>D14+G14+J14+M14</f>
        <v>751</v>
      </c>
      <c r="Q14" s="10">
        <f>F14+I14+L14+O14</f>
        <v>427.01660000000004</v>
      </c>
      <c r="R14" s="9">
        <f>Q14/P14</f>
        <v>0.56859733688415448</v>
      </c>
      <c r="S14" s="8">
        <v>3916</v>
      </c>
      <c r="T14" s="8">
        <v>65</v>
      </c>
      <c r="U14" s="9">
        <v>1.66E-2</v>
      </c>
      <c r="V14" s="8">
        <v>0</v>
      </c>
      <c r="W14" s="9">
        <v>0</v>
      </c>
    </row>
    <row r="15" spans="1:23">
      <c r="A15" s="8">
        <v>11</v>
      </c>
      <c r="B15" s="8">
        <v>442013</v>
      </c>
      <c r="C15" s="8" t="s">
        <v>38</v>
      </c>
      <c r="D15" s="8">
        <v>164</v>
      </c>
      <c r="E15" s="9">
        <v>0.71950000000000003</v>
      </c>
      <c r="F15" s="10">
        <f>E15*D15</f>
        <v>117.998</v>
      </c>
      <c r="G15" s="8">
        <v>157</v>
      </c>
      <c r="H15" s="9">
        <v>0.4904</v>
      </c>
      <c r="I15" s="10">
        <f>H15*G15</f>
        <v>76.992800000000003</v>
      </c>
      <c r="J15" s="8">
        <v>245</v>
      </c>
      <c r="K15" s="9">
        <v>0.41220000000000001</v>
      </c>
      <c r="L15" s="10">
        <f>K15*J15</f>
        <v>100.989</v>
      </c>
      <c r="M15" s="8">
        <v>102</v>
      </c>
      <c r="N15" s="9">
        <v>0.79410000000000003</v>
      </c>
      <c r="O15" s="10">
        <f>N15*M15</f>
        <v>80.998199999999997</v>
      </c>
      <c r="P15" s="10">
        <f>D15+G15+J15+M15</f>
        <v>668</v>
      </c>
      <c r="Q15" s="10">
        <f>F15+I15+L15+O15</f>
        <v>376.97800000000001</v>
      </c>
      <c r="R15" s="9">
        <f>Q15/P15</f>
        <v>0.56433832335329348</v>
      </c>
      <c r="S15" s="8">
        <v>1672</v>
      </c>
      <c r="T15" s="8">
        <v>27</v>
      </c>
      <c r="U15" s="9">
        <v>1.61E-2</v>
      </c>
      <c r="V15" s="8">
        <v>0</v>
      </c>
      <c r="W15" s="9">
        <v>0</v>
      </c>
    </row>
    <row r="16" spans="1:23">
      <c r="A16" s="8">
        <v>12</v>
      </c>
      <c r="B16" s="8">
        <v>442014</v>
      </c>
      <c r="C16" s="8" t="s">
        <v>25</v>
      </c>
      <c r="D16" s="8">
        <v>772</v>
      </c>
      <c r="E16" s="9">
        <v>0.72019999999999995</v>
      </c>
      <c r="F16" s="10">
        <f>E16*D16</f>
        <v>555.99439999999993</v>
      </c>
      <c r="G16" s="8">
        <v>663</v>
      </c>
      <c r="H16" s="9">
        <v>0.46910000000000002</v>
      </c>
      <c r="I16" s="10">
        <f>H16*G16</f>
        <v>311.01330000000002</v>
      </c>
      <c r="J16" s="8">
        <v>908</v>
      </c>
      <c r="K16" s="9">
        <v>0.38</v>
      </c>
      <c r="L16" s="10">
        <f>K16*J16</f>
        <v>345.04</v>
      </c>
      <c r="M16" s="8">
        <v>470</v>
      </c>
      <c r="N16" s="9">
        <v>0.79149999999999998</v>
      </c>
      <c r="O16" s="10">
        <f>N16*M16</f>
        <v>372.005</v>
      </c>
      <c r="P16" s="10">
        <f>D16+G16+J16+M16</f>
        <v>2813</v>
      </c>
      <c r="Q16" s="10">
        <f>F16+I16+L16+O16</f>
        <v>1584.0526999999997</v>
      </c>
      <c r="R16" s="9">
        <f>Q16/P16</f>
        <v>0.56311862779950217</v>
      </c>
      <c r="S16" s="8">
        <v>13675</v>
      </c>
      <c r="T16" s="8">
        <v>275</v>
      </c>
      <c r="U16" s="9">
        <v>2.01E-2</v>
      </c>
      <c r="V16" s="8">
        <v>2</v>
      </c>
      <c r="W16" s="9">
        <v>1E-4</v>
      </c>
    </row>
    <row r="17" spans="1:23">
      <c r="A17" s="8">
        <v>13</v>
      </c>
      <c r="B17" s="8">
        <v>442015</v>
      </c>
      <c r="C17" s="8" t="s">
        <v>99</v>
      </c>
      <c r="D17" s="8">
        <v>180</v>
      </c>
      <c r="E17" s="9">
        <v>0.71109999999999995</v>
      </c>
      <c r="F17" s="10">
        <f>E17*D17</f>
        <v>127.99799999999999</v>
      </c>
      <c r="G17" s="8">
        <v>102</v>
      </c>
      <c r="H17" s="9">
        <v>0.43140000000000001</v>
      </c>
      <c r="I17" s="10">
        <f>H17*G17</f>
        <v>44.002800000000001</v>
      </c>
      <c r="J17" s="8">
        <v>95</v>
      </c>
      <c r="K17" s="9">
        <v>0.29470000000000002</v>
      </c>
      <c r="L17" s="10">
        <f>K17*J17</f>
        <v>27.996500000000001</v>
      </c>
      <c r="M17" s="8">
        <v>47</v>
      </c>
      <c r="N17" s="9">
        <v>0.8085</v>
      </c>
      <c r="O17" s="10">
        <f>N17*M17</f>
        <v>37.999499999999998</v>
      </c>
      <c r="P17" s="10">
        <f>D17+G17+J17+M17</f>
        <v>424</v>
      </c>
      <c r="Q17" s="10">
        <f>F17+I17+L17+O17</f>
        <v>237.99680000000001</v>
      </c>
      <c r="R17" s="9">
        <f>Q17/P17</f>
        <v>0.56131320754716985</v>
      </c>
      <c r="S17" s="8">
        <v>638</v>
      </c>
      <c r="T17" s="8">
        <v>10</v>
      </c>
      <c r="U17" s="9">
        <v>1.5699999999999999E-2</v>
      </c>
      <c r="V17" s="8">
        <v>0</v>
      </c>
      <c r="W17" s="9">
        <v>0</v>
      </c>
    </row>
    <row r="18" spans="1:23">
      <c r="A18" s="8">
        <v>14</v>
      </c>
      <c r="B18" s="8">
        <v>442016</v>
      </c>
      <c r="C18" s="8" t="s">
        <v>87</v>
      </c>
      <c r="D18" s="8">
        <v>211</v>
      </c>
      <c r="E18" s="9">
        <v>0.63029999999999997</v>
      </c>
      <c r="F18" s="10">
        <f>E18*D18</f>
        <v>132.9933</v>
      </c>
      <c r="G18" s="8">
        <v>181</v>
      </c>
      <c r="H18" s="9">
        <v>0.49719999999999998</v>
      </c>
      <c r="I18" s="10">
        <f>H18*G18</f>
        <v>89.993200000000002</v>
      </c>
      <c r="J18" s="8">
        <v>282</v>
      </c>
      <c r="K18" s="9">
        <v>0.45390000000000003</v>
      </c>
      <c r="L18" s="10">
        <f>K18*J18</f>
        <v>127.99980000000001</v>
      </c>
      <c r="M18" s="8">
        <v>154</v>
      </c>
      <c r="N18" s="9">
        <v>0.73380000000000001</v>
      </c>
      <c r="O18" s="10">
        <f>N18*M18</f>
        <v>113.0052</v>
      </c>
      <c r="P18" s="10">
        <f>D18+G18+J18+M18</f>
        <v>828</v>
      </c>
      <c r="Q18" s="10">
        <f>F18+I18+L18+O18</f>
        <v>463.99150000000003</v>
      </c>
      <c r="R18" s="9">
        <f>Q18/P18</f>
        <v>0.56037620772946861</v>
      </c>
      <c r="S18" s="8">
        <v>2335</v>
      </c>
      <c r="T18" s="8">
        <v>50</v>
      </c>
      <c r="U18" s="9">
        <v>2.1399999999999999E-2</v>
      </c>
      <c r="V18" s="8">
        <v>1</v>
      </c>
      <c r="W18" s="9">
        <v>4.0000000000000002E-4</v>
      </c>
    </row>
    <row r="19" spans="1:23">
      <c r="A19" s="8">
        <v>15</v>
      </c>
      <c r="B19" s="8">
        <v>442017</v>
      </c>
      <c r="C19" s="8" t="s">
        <v>111</v>
      </c>
      <c r="D19" s="8">
        <v>608</v>
      </c>
      <c r="E19" s="9">
        <v>0.70069999999999999</v>
      </c>
      <c r="F19" s="10">
        <f>E19*D19</f>
        <v>426.0256</v>
      </c>
      <c r="G19" s="8">
        <v>156</v>
      </c>
      <c r="H19" s="9">
        <v>0.4551</v>
      </c>
      <c r="I19" s="10">
        <f>H19*G19</f>
        <v>70.995599999999996</v>
      </c>
      <c r="J19" s="8">
        <v>278</v>
      </c>
      <c r="K19" s="9">
        <v>0.25900000000000001</v>
      </c>
      <c r="L19" s="10">
        <f>K19*J19</f>
        <v>72.001999999999995</v>
      </c>
      <c r="M19" s="8">
        <v>58</v>
      </c>
      <c r="N19" s="9">
        <v>0.79310000000000003</v>
      </c>
      <c r="O19" s="10">
        <f>N19*M19</f>
        <v>45.9998</v>
      </c>
      <c r="P19" s="10">
        <f>D19+G19+J19+M19</f>
        <v>1100</v>
      </c>
      <c r="Q19" s="10">
        <f>F19+I19+L19+O19</f>
        <v>615.02300000000002</v>
      </c>
      <c r="R19" s="9">
        <f>Q19/P19</f>
        <v>0.55911181818181821</v>
      </c>
      <c r="S19" s="8">
        <v>299</v>
      </c>
      <c r="T19" s="8">
        <v>4</v>
      </c>
      <c r="U19" s="9">
        <v>1.34E-2</v>
      </c>
      <c r="V19" s="8">
        <v>1</v>
      </c>
      <c r="W19" s="9">
        <v>3.3E-3</v>
      </c>
    </row>
    <row r="20" spans="1:23">
      <c r="A20" s="8">
        <v>16</v>
      </c>
      <c r="B20" s="8">
        <v>442018</v>
      </c>
      <c r="C20" s="8" t="s">
        <v>31</v>
      </c>
      <c r="D20" s="8">
        <v>361</v>
      </c>
      <c r="E20" s="9">
        <v>0.70640000000000003</v>
      </c>
      <c r="F20" s="10">
        <f>E20*D20</f>
        <v>255.0104</v>
      </c>
      <c r="G20" s="8">
        <v>199</v>
      </c>
      <c r="H20" s="9">
        <v>0.56279999999999997</v>
      </c>
      <c r="I20" s="10">
        <f>H20*G20</f>
        <v>111.99719999999999</v>
      </c>
      <c r="J20" s="8">
        <v>459</v>
      </c>
      <c r="K20" s="9">
        <v>0.32900000000000001</v>
      </c>
      <c r="L20" s="10">
        <f>K20*J20</f>
        <v>151.011</v>
      </c>
      <c r="M20" s="8">
        <v>205</v>
      </c>
      <c r="N20" s="9">
        <v>0.80979999999999996</v>
      </c>
      <c r="O20" s="10">
        <f>N20*M20</f>
        <v>166.00899999999999</v>
      </c>
      <c r="P20" s="10">
        <f>D20+G20+J20+M20</f>
        <v>1224</v>
      </c>
      <c r="Q20" s="10">
        <f>F20+I20+L20+O20</f>
        <v>684.02760000000001</v>
      </c>
      <c r="R20" s="9">
        <f>Q20/P20</f>
        <v>0.55884607843137257</v>
      </c>
      <c r="S20" s="8">
        <v>5158</v>
      </c>
      <c r="T20" s="8">
        <v>93</v>
      </c>
      <c r="U20" s="9">
        <v>1.7999999999999999E-2</v>
      </c>
      <c r="V20" s="8">
        <v>0</v>
      </c>
      <c r="W20" s="9">
        <v>0</v>
      </c>
    </row>
    <row r="21" spans="1:23">
      <c r="A21" s="8">
        <v>17</v>
      </c>
      <c r="B21" s="8">
        <v>442019</v>
      </c>
      <c r="C21" s="8" t="s">
        <v>92</v>
      </c>
      <c r="D21" s="8">
        <v>23</v>
      </c>
      <c r="E21" s="9">
        <v>0.6522</v>
      </c>
      <c r="F21" s="10">
        <f>E21*D21</f>
        <v>15.0006</v>
      </c>
      <c r="G21" s="8">
        <v>25</v>
      </c>
      <c r="H21" s="9">
        <v>0.64</v>
      </c>
      <c r="I21" s="10">
        <f>H21*G21</f>
        <v>16</v>
      </c>
      <c r="J21" s="8">
        <v>36</v>
      </c>
      <c r="K21" s="9">
        <v>0.27779999999999999</v>
      </c>
      <c r="L21" s="10">
        <f>K21*J21</f>
        <v>10.0008</v>
      </c>
      <c r="M21" s="8">
        <v>20</v>
      </c>
      <c r="N21" s="9">
        <v>0.85</v>
      </c>
      <c r="O21" s="10">
        <f>N21*M21</f>
        <v>17</v>
      </c>
      <c r="P21" s="10">
        <f>D21+G21+J21+M21</f>
        <v>104</v>
      </c>
      <c r="Q21" s="10">
        <f>F21+I21+L21+O21</f>
        <v>58.001399999999997</v>
      </c>
      <c r="R21" s="9">
        <f>Q21/P21</f>
        <v>0.5577057692307692</v>
      </c>
      <c r="S21" s="8">
        <v>561</v>
      </c>
      <c r="T21" s="8">
        <v>9</v>
      </c>
      <c r="U21" s="9">
        <v>1.6E-2</v>
      </c>
      <c r="V21" s="8">
        <v>0</v>
      </c>
      <c r="W21" s="9">
        <v>0</v>
      </c>
    </row>
    <row r="22" spans="1:23">
      <c r="A22" s="8">
        <v>18</v>
      </c>
      <c r="B22" s="8">
        <v>442020</v>
      </c>
      <c r="C22" s="8" t="s">
        <v>108</v>
      </c>
      <c r="D22" s="8">
        <v>55</v>
      </c>
      <c r="E22" s="9">
        <v>0.6</v>
      </c>
      <c r="F22" s="10">
        <f>E22*D22</f>
        <v>33</v>
      </c>
      <c r="G22" s="8">
        <v>45</v>
      </c>
      <c r="H22" s="9">
        <v>0.5111</v>
      </c>
      <c r="I22" s="10">
        <f>H22*G22</f>
        <v>22.999500000000001</v>
      </c>
      <c r="J22" s="8">
        <v>50</v>
      </c>
      <c r="K22" s="9">
        <v>0.44</v>
      </c>
      <c r="L22" s="10">
        <f>K22*J22</f>
        <v>22</v>
      </c>
      <c r="M22" s="8">
        <v>25</v>
      </c>
      <c r="N22" s="9">
        <v>0.76</v>
      </c>
      <c r="O22" s="10">
        <f>N22*M22</f>
        <v>19</v>
      </c>
      <c r="P22" s="10">
        <f>D22+G22+J22+M22</f>
        <v>175</v>
      </c>
      <c r="Q22" s="10">
        <f>F22+I22+L22+O22</f>
        <v>96.999499999999998</v>
      </c>
      <c r="R22" s="9">
        <f>Q22/P22</f>
        <v>0.55428285714285708</v>
      </c>
      <c r="S22" s="8">
        <v>125</v>
      </c>
      <c r="T22" s="8">
        <v>2</v>
      </c>
      <c r="U22" s="9">
        <v>1.6E-2</v>
      </c>
      <c r="V22" s="8">
        <v>0</v>
      </c>
      <c r="W22" s="9">
        <v>0</v>
      </c>
    </row>
    <row r="23" spans="1:23">
      <c r="A23" s="8">
        <v>19</v>
      </c>
      <c r="B23" s="8">
        <v>442021</v>
      </c>
      <c r="C23" s="8" t="s">
        <v>85</v>
      </c>
      <c r="D23" s="8">
        <v>170</v>
      </c>
      <c r="E23" s="9">
        <v>0.72350000000000003</v>
      </c>
      <c r="F23" s="10">
        <f>E23*D23</f>
        <v>122.995</v>
      </c>
      <c r="G23" s="8">
        <v>136</v>
      </c>
      <c r="H23" s="9">
        <v>0.50739999999999996</v>
      </c>
      <c r="I23" s="10">
        <f>H23*G23</f>
        <v>69.006399999999999</v>
      </c>
      <c r="J23" s="8">
        <v>160</v>
      </c>
      <c r="K23" s="9">
        <v>0.35620000000000002</v>
      </c>
      <c r="L23" s="10">
        <f>K23*J23</f>
        <v>56.992000000000004</v>
      </c>
      <c r="M23" s="8">
        <v>74</v>
      </c>
      <c r="N23" s="9">
        <v>0.66220000000000001</v>
      </c>
      <c r="O23" s="10">
        <f>N23*M23</f>
        <v>49.002800000000001</v>
      </c>
      <c r="P23" s="10">
        <f>D23+G23+J23+M23</f>
        <v>540</v>
      </c>
      <c r="Q23" s="10">
        <f>F23+I23+L23+O23</f>
        <v>297.99619999999999</v>
      </c>
      <c r="R23" s="9">
        <f>Q23/P23</f>
        <v>0.55184481481481484</v>
      </c>
      <c r="S23" s="8">
        <v>1300</v>
      </c>
      <c r="T23" s="8">
        <v>27</v>
      </c>
      <c r="U23" s="9">
        <v>2.0799999999999999E-2</v>
      </c>
      <c r="V23" s="8">
        <v>0</v>
      </c>
      <c r="W23" s="9">
        <v>0</v>
      </c>
    </row>
    <row r="24" spans="1:23">
      <c r="A24" s="8">
        <v>20</v>
      </c>
      <c r="B24" s="8">
        <v>442022</v>
      </c>
      <c r="C24" s="8" t="s">
        <v>32</v>
      </c>
      <c r="D24" s="8">
        <v>282</v>
      </c>
      <c r="E24" s="9">
        <v>0.71279999999999999</v>
      </c>
      <c r="F24" s="10">
        <f>E24*D24</f>
        <v>201.00960000000001</v>
      </c>
      <c r="G24" s="8">
        <v>291</v>
      </c>
      <c r="H24" s="9">
        <v>0.48799999999999999</v>
      </c>
      <c r="I24" s="10">
        <f>H24*G24</f>
        <v>142.00800000000001</v>
      </c>
      <c r="J24" s="8">
        <v>412</v>
      </c>
      <c r="K24" s="9">
        <v>0.34710000000000002</v>
      </c>
      <c r="L24" s="10">
        <f>K24*J24</f>
        <v>143.0052</v>
      </c>
      <c r="M24" s="8">
        <v>166</v>
      </c>
      <c r="N24" s="9">
        <v>0.81330000000000002</v>
      </c>
      <c r="O24" s="10">
        <f>N24*M24</f>
        <v>135.0078</v>
      </c>
      <c r="P24" s="10">
        <f>D24+G24+J24+M24</f>
        <v>1151</v>
      </c>
      <c r="Q24" s="10">
        <f>F24+I24+L24+O24</f>
        <v>621.03060000000005</v>
      </c>
      <c r="R24" s="9">
        <f>Q24/P24</f>
        <v>0.53955742832319731</v>
      </c>
      <c r="S24" s="8">
        <v>4369</v>
      </c>
      <c r="T24" s="8">
        <v>81</v>
      </c>
      <c r="U24" s="9">
        <v>1.8499999999999999E-2</v>
      </c>
      <c r="V24" s="8">
        <v>2</v>
      </c>
      <c r="W24" s="9">
        <v>5.0000000000000001E-4</v>
      </c>
    </row>
    <row r="25" spans="1:23">
      <c r="A25" s="8">
        <v>21</v>
      </c>
      <c r="B25" s="8">
        <v>442023</v>
      </c>
      <c r="C25" s="8" t="s">
        <v>33</v>
      </c>
      <c r="D25" s="8">
        <v>57</v>
      </c>
      <c r="E25" s="9">
        <v>0.70179999999999998</v>
      </c>
      <c r="F25" s="10">
        <f>E25*D25</f>
        <v>40.002600000000001</v>
      </c>
      <c r="G25" s="8">
        <v>44</v>
      </c>
      <c r="H25" s="9">
        <v>0.52270000000000005</v>
      </c>
      <c r="I25" s="10">
        <f>H25*G25</f>
        <v>22.998800000000003</v>
      </c>
      <c r="J25" s="8">
        <v>60</v>
      </c>
      <c r="K25" s="9">
        <v>0.26669999999999999</v>
      </c>
      <c r="L25" s="10">
        <f>K25*J25</f>
        <v>16.001999999999999</v>
      </c>
      <c r="M25" s="8">
        <v>22</v>
      </c>
      <c r="N25" s="9">
        <v>0.86360000000000003</v>
      </c>
      <c r="O25" s="10">
        <f>N25*M25</f>
        <v>18.999200000000002</v>
      </c>
      <c r="P25" s="10">
        <f>D25+G25+J25+M25</f>
        <v>183</v>
      </c>
      <c r="Q25" s="10">
        <f>F25+I25+L25+O25</f>
        <v>98.002600000000001</v>
      </c>
      <c r="R25" s="9">
        <f>Q25/P25</f>
        <v>0.53553333333333331</v>
      </c>
      <c r="S25" s="8">
        <v>974</v>
      </c>
      <c r="T25" s="8">
        <v>27</v>
      </c>
      <c r="U25" s="9">
        <v>2.7699999999999999E-2</v>
      </c>
      <c r="V25" s="8">
        <v>0</v>
      </c>
      <c r="W25" s="9">
        <v>0</v>
      </c>
    </row>
    <row r="26" spans="1:23">
      <c r="A26" s="8">
        <v>22</v>
      </c>
      <c r="B26" s="8">
        <v>442024</v>
      </c>
      <c r="C26" s="8" t="s">
        <v>30</v>
      </c>
      <c r="D26" s="8">
        <v>1897</v>
      </c>
      <c r="E26" s="9">
        <v>0.69430000000000003</v>
      </c>
      <c r="F26" s="10">
        <f>E26*D26</f>
        <v>1317.0871</v>
      </c>
      <c r="G26" s="8">
        <v>1608</v>
      </c>
      <c r="H26" s="9">
        <v>0.40670000000000001</v>
      </c>
      <c r="I26" s="10">
        <f>H26*G26</f>
        <v>653.97360000000003</v>
      </c>
      <c r="J26" s="8">
        <v>2501</v>
      </c>
      <c r="K26" s="9">
        <v>0.35149999999999998</v>
      </c>
      <c r="L26" s="10">
        <f>K26*J26</f>
        <v>879.10149999999999</v>
      </c>
      <c r="M26" s="8">
        <v>1279</v>
      </c>
      <c r="N26" s="9">
        <v>0.77249999999999996</v>
      </c>
      <c r="O26" s="10">
        <f>N26*M26</f>
        <v>988.02749999999992</v>
      </c>
      <c r="P26" s="10">
        <f>D26+G26+J26+M26</f>
        <v>7285</v>
      </c>
      <c r="Q26" s="10">
        <f>F26+I26+L26+O26</f>
        <v>3838.1896999999999</v>
      </c>
      <c r="R26" s="9">
        <f>Q26/P26</f>
        <v>0.52686200411805073</v>
      </c>
      <c r="S26" s="8">
        <v>24555</v>
      </c>
      <c r="T26" s="8">
        <v>472</v>
      </c>
      <c r="U26" s="9">
        <v>1.9199999999999998E-2</v>
      </c>
      <c r="V26" s="8">
        <v>0</v>
      </c>
      <c r="W26" s="9">
        <v>0</v>
      </c>
    </row>
    <row r="27" spans="1:23">
      <c r="A27" s="8">
        <v>23</v>
      </c>
      <c r="B27" s="8">
        <v>442025</v>
      </c>
      <c r="C27" s="8" t="s">
        <v>71</v>
      </c>
      <c r="D27" s="8">
        <v>274</v>
      </c>
      <c r="E27" s="9">
        <v>0.79200000000000004</v>
      </c>
      <c r="F27" s="10">
        <f>E27*D27</f>
        <v>217.00800000000001</v>
      </c>
      <c r="G27" s="8">
        <v>305</v>
      </c>
      <c r="H27" s="9">
        <v>0.38690000000000002</v>
      </c>
      <c r="I27" s="10">
        <f>H27*G27</f>
        <v>118.00450000000001</v>
      </c>
      <c r="J27" s="8">
        <v>352</v>
      </c>
      <c r="K27" s="9">
        <v>0.32100000000000001</v>
      </c>
      <c r="L27" s="10">
        <f>K27*J27</f>
        <v>112.992</v>
      </c>
      <c r="M27" s="8">
        <v>126</v>
      </c>
      <c r="N27" s="9">
        <v>0.8095</v>
      </c>
      <c r="O27" s="10">
        <f>N27*M27</f>
        <v>101.997</v>
      </c>
      <c r="P27" s="10">
        <f>D27+G27+J27+M27</f>
        <v>1057</v>
      </c>
      <c r="Q27" s="10">
        <f>F27+I27+L27+O27</f>
        <v>550.00150000000008</v>
      </c>
      <c r="R27" s="9">
        <f>Q27/P27</f>
        <v>0.52034200567644284</v>
      </c>
      <c r="S27" s="8">
        <v>4977</v>
      </c>
      <c r="T27" s="8">
        <v>122</v>
      </c>
      <c r="U27" s="9">
        <v>2.4500000000000001E-2</v>
      </c>
      <c r="V27" s="8">
        <v>0</v>
      </c>
      <c r="W27" s="9">
        <v>0</v>
      </c>
    </row>
    <row r="28" spans="1:23">
      <c r="A28" s="8">
        <v>24</v>
      </c>
      <c r="B28" s="8">
        <v>442026</v>
      </c>
      <c r="C28" s="8" t="s">
        <v>46</v>
      </c>
      <c r="D28" s="8">
        <v>247</v>
      </c>
      <c r="E28" s="9">
        <v>0.68420000000000003</v>
      </c>
      <c r="F28" s="10">
        <f>E28*D28</f>
        <v>168.9974</v>
      </c>
      <c r="G28" s="8">
        <v>207</v>
      </c>
      <c r="H28" s="9">
        <v>0.36709999999999998</v>
      </c>
      <c r="I28" s="10">
        <f>H28*G28</f>
        <v>75.989699999999999</v>
      </c>
      <c r="J28" s="8">
        <v>281</v>
      </c>
      <c r="K28" s="9">
        <v>0.32379999999999998</v>
      </c>
      <c r="L28" s="10">
        <f>K28*J28</f>
        <v>90.987799999999993</v>
      </c>
      <c r="M28" s="8">
        <v>155</v>
      </c>
      <c r="N28" s="9">
        <v>0.79349999999999998</v>
      </c>
      <c r="O28" s="10">
        <f>N28*M28</f>
        <v>122.99249999999999</v>
      </c>
      <c r="P28" s="10">
        <f>D28+G28+J28+M28</f>
        <v>890</v>
      </c>
      <c r="Q28" s="10">
        <f>F28+I28+L28+O28</f>
        <v>458.9674</v>
      </c>
      <c r="R28" s="9">
        <f>Q28/P28</f>
        <v>0.51569370786516855</v>
      </c>
      <c r="S28" s="8">
        <v>3557</v>
      </c>
      <c r="T28" s="8">
        <v>68</v>
      </c>
      <c r="U28" s="9">
        <v>1.9099999999999999E-2</v>
      </c>
      <c r="V28" s="8">
        <v>0</v>
      </c>
      <c r="W28" s="9">
        <v>0</v>
      </c>
    </row>
    <row r="29" spans="1:23">
      <c r="A29" s="8">
        <v>25</v>
      </c>
      <c r="B29" s="8">
        <v>442027</v>
      </c>
      <c r="C29" s="8" t="s">
        <v>110</v>
      </c>
      <c r="D29" s="8">
        <v>291</v>
      </c>
      <c r="E29" s="9">
        <v>0.67349999999999999</v>
      </c>
      <c r="F29" s="10">
        <f>E29*D29</f>
        <v>195.98849999999999</v>
      </c>
      <c r="G29" s="8">
        <v>123</v>
      </c>
      <c r="H29" s="9">
        <v>0.32519999999999999</v>
      </c>
      <c r="I29" s="10">
        <f>H29*G29</f>
        <v>39.999600000000001</v>
      </c>
      <c r="J29" s="8">
        <v>168</v>
      </c>
      <c r="K29" s="9">
        <v>0.29759999999999998</v>
      </c>
      <c r="L29" s="10">
        <f>K29*J29</f>
        <v>49.996799999999993</v>
      </c>
      <c r="M29" s="8">
        <v>51</v>
      </c>
      <c r="N29" s="9">
        <v>0.70589999999999997</v>
      </c>
      <c r="O29" s="10">
        <f>N29*M29</f>
        <v>36.000900000000001</v>
      </c>
      <c r="P29" s="10">
        <f>D29+G29+J29+M29</f>
        <v>633</v>
      </c>
      <c r="Q29" s="10">
        <f>F29+I29+L29+O29</f>
        <v>321.98579999999998</v>
      </c>
      <c r="R29" s="9">
        <f>Q29/P29</f>
        <v>0.50866635071090049</v>
      </c>
      <c r="S29" s="8">
        <v>88</v>
      </c>
      <c r="T29" s="8">
        <v>0</v>
      </c>
      <c r="U29" s="9">
        <v>0</v>
      </c>
      <c r="V29" s="8">
        <v>0</v>
      </c>
      <c r="W29" s="9">
        <v>0</v>
      </c>
    </row>
    <row r="30" spans="1:23">
      <c r="A30" s="8">
        <v>26</v>
      </c>
      <c r="B30" s="8">
        <v>442028</v>
      </c>
      <c r="C30" s="8" t="s">
        <v>59</v>
      </c>
      <c r="D30" s="8">
        <v>31</v>
      </c>
      <c r="E30" s="9">
        <v>0.6452</v>
      </c>
      <c r="F30" s="10">
        <f>E30*D30</f>
        <v>20.001200000000001</v>
      </c>
      <c r="G30" s="8">
        <v>17</v>
      </c>
      <c r="H30" s="9">
        <v>0.52939999999999998</v>
      </c>
      <c r="I30" s="10">
        <f>H30*G30</f>
        <v>8.9998000000000005</v>
      </c>
      <c r="J30" s="8">
        <v>26</v>
      </c>
      <c r="K30" s="9">
        <v>0.23080000000000001</v>
      </c>
      <c r="L30" s="10">
        <f>K30*J30</f>
        <v>6.0007999999999999</v>
      </c>
      <c r="M30" s="8">
        <v>13</v>
      </c>
      <c r="N30" s="9">
        <v>0.69230000000000003</v>
      </c>
      <c r="O30" s="10">
        <f>N30*M30</f>
        <v>8.9999000000000002</v>
      </c>
      <c r="P30" s="10">
        <f>D30+G30+J30+M30</f>
        <v>87</v>
      </c>
      <c r="Q30" s="10">
        <f>F30+I30+L30+O30</f>
        <v>44.0017</v>
      </c>
      <c r="R30" s="9">
        <f>Q30/P30</f>
        <v>0.5057666666666667</v>
      </c>
      <c r="S30" s="8">
        <v>623</v>
      </c>
      <c r="T30" s="8">
        <v>14</v>
      </c>
      <c r="U30" s="9">
        <v>2.2499999999999999E-2</v>
      </c>
      <c r="V30" s="8">
        <v>0</v>
      </c>
      <c r="W30" s="9">
        <v>0</v>
      </c>
    </row>
    <row r="31" spans="1:23">
      <c r="A31" s="8">
        <v>27</v>
      </c>
      <c r="B31" s="8">
        <v>442029</v>
      </c>
      <c r="C31" s="8" t="s">
        <v>57</v>
      </c>
      <c r="D31" s="8">
        <v>186</v>
      </c>
      <c r="E31" s="9">
        <v>0.73119999999999996</v>
      </c>
      <c r="F31" s="10">
        <f>E31*D31</f>
        <v>136.00319999999999</v>
      </c>
      <c r="G31" s="8">
        <v>172</v>
      </c>
      <c r="H31" s="9">
        <v>0.36630000000000001</v>
      </c>
      <c r="I31" s="10">
        <f>H31*G31</f>
        <v>63.003600000000006</v>
      </c>
      <c r="J31" s="8">
        <v>263</v>
      </c>
      <c r="K31" s="9">
        <v>0.2586</v>
      </c>
      <c r="L31" s="10">
        <f>K31*J31</f>
        <v>68.011799999999994</v>
      </c>
      <c r="M31" s="8">
        <v>134</v>
      </c>
      <c r="N31" s="9">
        <v>0.85070000000000001</v>
      </c>
      <c r="O31" s="10">
        <f>N31*M31</f>
        <v>113.99380000000001</v>
      </c>
      <c r="P31" s="10">
        <f>D31+G31+J31+M31</f>
        <v>755</v>
      </c>
      <c r="Q31" s="10">
        <f>F31+I31+L31+O31</f>
        <v>381.01240000000001</v>
      </c>
      <c r="R31" s="9">
        <f>Q31/P31</f>
        <v>0.50465218543046364</v>
      </c>
      <c r="S31" s="8">
        <v>3789</v>
      </c>
      <c r="T31" s="8">
        <v>88</v>
      </c>
      <c r="U31" s="9">
        <v>2.3199999999999998E-2</v>
      </c>
      <c r="V31" s="8">
        <v>0</v>
      </c>
      <c r="W31" s="9">
        <v>0</v>
      </c>
    </row>
    <row r="32" spans="1:23">
      <c r="A32" s="8">
        <v>28</v>
      </c>
      <c r="B32" s="8">
        <v>442030</v>
      </c>
      <c r="C32" s="8" t="s">
        <v>86</v>
      </c>
      <c r="D32" s="8">
        <v>175</v>
      </c>
      <c r="E32" s="9">
        <v>0.63429999999999997</v>
      </c>
      <c r="F32" s="10">
        <f>E32*D32</f>
        <v>111.0025</v>
      </c>
      <c r="G32" s="8">
        <v>121</v>
      </c>
      <c r="H32" s="9">
        <v>0.48759999999999998</v>
      </c>
      <c r="I32" s="10">
        <f>H32*G32</f>
        <v>58.999599999999994</v>
      </c>
      <c r="J32" s="8">
        <v>207</v>
      </c>
      <c r="K32" s="9">
        <v>0.28499999999999998</v>
      </c>
      <c r="L32" s="10">
        <f>K32*J32</f>
        <v>58.994999999999997</v>
      </c>
      <c r="M32" s="8">
        <v>92</v>
      </c>
      <c r="N32" s="9">
        <v>0.77170000000000005</v>
      </c>
      <c r="O32" s="10">
        <f>N32*M32</f>
        <v>70.996400000000008</v>
      </c>
      <c r="P32" s="10">
        <f>D32+G32+J32+M32</f>
        <v>595</v>
      </c>
      <c r="Q32" s="10">
        <f>F32+I32+L32+O32</f>
        <v>299.99349999999998</v>
      </c>
      <c r="R32" s="9">
        <f>Q32/P32</f>
        <v>0.50419075630252097</v>
      </c>
      <c r="S32" s="8">
        <v>1579</v>
      </c>
      <c r="T32" s="8">
        <v>25</v>
      </c>
      <c r="U32" s="9">
        <v>1.5800000000000002E-2</v>
      </c>
      <c r="V32" s="8">
        <v>0</v>
      </c>
      <c r="W32" s="9">
        <v>0</v>
      </c>
    </row>
    <row r="33" spans="1:23">
      <c r="A33" s="8">
        <v>29</v>
      </c>
      <c r="B33" s="8">
        <v>442031</v>
      </c>
      <c r="C33" s="8" t="s">
        <v>103</v>
      </c>
      <c r="D33" s="8">
        <v>208</v>
      </c>
      <c r="E33" s="9">
        <v>0.69710000000000005</v>
      </c>
      <c r="F33" s="10">
        <f>E33*D33</f>
        <v>144.99680000000001</v>
      </c>
      <c r="G33" s="8">
        <v>151</v>
      </c>
      <c r="H33" s="9">
        <v>0.3377</v>
      </c>
      <c r="I33" s="10">
        <f>H33*G33</f>
        <v>50.992699999999999</v>
      </c>
      <c r="J33" s="8">
        <v>153</v>
      </c>
      <c r="K33" s="9">
        <v>0.29409999999999997</v>
      </c>
      <c r="L33" s="10">
        <f>K33*J33</f>
        <v>44.997299999999996</v>
      </c>
      <c r="M33" s="8">
        <v>60</v>
      </c>
      <c r="N33" s="9">
        <v>0.7833</v>
      </c>
      <c r="O33" s="10">
        <f>N33*M33</f>
        <v>46.997999999999998</v>
      </c>
      <c r="P33" s="10">
        <f>D33+G33+J33+M33</f>
        <v>572</v>
      </c>
      <c r="Q33" s="10">
        <f>F33+I33+L33+O33</f>
        <v>287.98480000000001</v>
      </c>
      <c r="R33" s="9">
        <f>Q33/P33</f>
        <v>0.50346993006993013</v>
      </c>
      <c r="S33" s="8">
        <v>765</v>
      </c>
      <c r="T33" s="8">
        <v>14</v>
      </c>
      <c r="U33" s="9">
        <v>1.83E-2</v>
      </c>
      <c r="V33" s="8">
        <v>0</v>
      </c>
      <c r="W33" s="9">
        <v>0</v>
      </c>
    </row>
    <row r="34" spans="1:23">
      <c r="A34" s="8">
        <v>30</v>
      </c>
      <c r="B34" s="8">
        <v>442033</v>
      </c>
      <c r="C34" s="8" t="s">
        <v>15</v>
      </c>
      <c r="D34" s="8">
        <v>2105</v>
      </c>
      <c r="E34" s="9">
        <v>0.72350000000000003</v>
      </c>
      <c r="F34" s="10">
        <f>E34*D34</f>
        <v>1522.9675</v>
      </c>
      <c r="G34" s="8">
        <v>2305</v>
      </c>
      <c r="H34" s="9">
        <v>0.38179999999999997</v>
      </c>
      <c r="I34" s="10">
        <f>H34*G34</f>
        <v>880.04899999999998</v>
      </c>
      <c r="J34" s="8">
        <v>2758</v>
      </c>
      <c r="K34" s="9">
        <v>0.30859999999999999</v>
      </c>
      <c r="L34" s="10">
        <f>K34*J34</f>
        <v>851.11879999999996</v>
      </c>
      <c r="M34" s="8">
        <v>1247</v>
      </c>
      <c r="N34" s="9">
        <v>0.77149999999999996</v>
      </c>
      <c r="O34" s="10">
        <f>N34*M34</f>
        <v>962.06049999999993</v>
      </c>
      <c r="P34" s="10">
        <f>D34+G34+J34+M34</f>
        <v>8415</v>
      </c>
      <c r="Q34" s="10">
        <f>F34+I34+L34+O34</f>
        <v>4216.1957999999995</v>
      </c>
      <c r="R34" s="9">
        <f>Q34/P34</f>
        <v>0.50103336898395712</v>
      </c>
      <c r="S34" s="8">
        <v>23570</v>
      </c>
      <c r="T34" s="8">
        <v>448</v>
      </c>
      <c r="U34" s="9">
        <v>1.9E-2</v>
      </c>
      <c r="V34" s="8">
        <v>2</v>
      </c>
      <c r="W34" s="9">
        <v>1E-4</v>
      </c>
    </row>
    <row r="35" spans="1:23">
      <c r="A35" s="8">
        <v>31</v>
      </c>
      <c r="B35" s="8">
        <v>442034</v>
      </c>
      <c r="C35" s="8" t="s">
        <v>94</v>
      </c>
      <c r="D35" s="8">
        <v>159</v>
      </c>
      <c r="E35" s="9">
        <v>0.66039999999999999</v>
      </c>
      <c r="F35" s="10">
        <f>E35*D35</f>
        <v>105.00359999999999</v>
      </c>
      <c r="G35" s="8">
        <v>164</v>
      </c>
      <c r="H35" s="9">
        <v>0.34760000000000002</v>
      </c>
      <c r="I35" s="10">
        <f>H35*G35</f>
        <v>57.006400000000006</v>
      </c>
      <c r="J35" s="8">
        <v>138</v>
      </c>
      <c r="K35" s="9">
        <v>0.3841</v>
      </c>
      <c r="L35" s="10">
        <f>K35*J35</f>
        <v>53.005800000000001</v>
      </c>
      <c r="M35" s="8">
        <v>72</v>
      </c>
      <c r="N35" s="9">
        <v>0.72219999999999995</v>
      </c>
      <c r="O35" s="10">
        <f>N35*M35</f>
        <v>51.998399999999997</v>
      </c>
      <c r="P35" s="10">
        <f>D35+G35+J35+M35</f>
        <v>533</v>
      </c>
      <c r="Q35" s="10">
        <f>F35+I35+L35+O35</f>
        <v>267.01419999999996</v>
      </c>
      <c r="R35" s="9">
        <f>Q35/P35</f>
        <v>0.50096472795497182</v>
      </c>
      <c r="S35" s="8">
        <v>1189</v>
      </c>
      <c r="T35" s="8">
        <v>11</v>
      </c>
      <c r="U35" s="9">
        <v>9.2999999999999992E-3</v>
      </c>
      <c r="V35" s="8">
        <v>0</v>
      </c>
      <c r="W35" s="9">
        <v>0</v>
      </c>
    </row>
    <row r="36" spans="1:23">
      <c r="A36" s="8">
        <v>32</v>
      </c>
      <c r="B36" s="8">
        <v>442035</v>
      </c>
      <c r="C36" s="8" t="s">
        <v>52</v>
      </c>
      <c r="D36" s="8">
        <v>966</v>
      </c>
      <c r="E36" s="9">
        <v>0.72360000000000002</v>
      </c>
      <c r="F36" s="10">
        <f>E36*D36</f>
        <v>698.99760000000003</v>
      </c>
      <c r="G36" s="8">
        <v>1253</v>
      </c>
      <c r="H36" s="9">
        <v>0.36870000000000003</v>
      </c>
      <c r="I36" s="10">
        <f>H36*G36</f>
        <v>461.98110000000003</v>
      </c>
      <c r="J36" s="8">
        <v>1684</v>
      </c>
      <c r="K36" s="9">
        <v>0.34799999999999998</v>
      </c>
      <c r="L36" s="10">
        <f>K36*J36</f>
        <v>586.03199999999993</v>
      </c>
      <c r="M36" s="8">
        <v>738</v>
      </c>
      <c r="N36" s="9">
        <v>0.78180000000000005</v>
      </c>
      <c r="O36" s="10">
        <f>N36*M36</f>
        <v>576.96840000000009</v>
      </c>
      <c r="P36" s="10">
        <f>D36+G36+J36+M36</f>
        <v>4641</v>
      </c>
      <c r="Q36" s="10">
        <f>F36+I36+L36+O36</f>
        <v>2323.9791</v>
      </c>
      <c r="R36" s="9">
        <f>Q36/P36</f>
        <v>0.50074964447317394</v>
      </c>
      <c r="S36" s="8">
        <v>10000</v>
      </c>
      <c r="T36" s="8">
        <v>202</v>
      </c>
      <c r="U36" s="9">
        <v>2.0199999999999999E-2</v>
      </c>
      <c r="V36" s="8">
        <v>0</v>
      </c>
      <c r="W36" s="9">
        <v>0</v>
      </c>
    </row>
    <row r="37" spans="1:23">
      <c r="A37" s="8">
        <v>33</v>
      </c>
      <c r="B37" s="8">
        <v>442036</v>
      </c>
      <c r="C37" s="8" t="s">
        <v>84</v>
      </c>
      <c r="D37" s="8">
        <v>158</v>
      </c>
      <c r="E37" s="9">
        <v>0.71519999999999995</v>
      </c>
      <c r="F37" s="10">
        <f>E37*D37</f>
        <v>113.0016</v>
      </c>
      <c r="G37" s="8">
        <v>158</v>
      </c>
      <c r="H37" s="9">
        <v>0.34810000000000002</v>
      </c>
      <c r="I37" s="10">
        <f>H37*G37</f>
        <v>54.9998</v>
      </c>
      <c r="J37" s="8">
        <v>151</v>
      </c>
      <c r="K37" s="9">
        <v>0.32450000000000001</v>
      </c>
      <c r="L37" s="10">
        <f>K37*J37</f>
        <v>48.999500000000005</v>
      </c>
      <c r="M37" s="8">
        <v>51</v>
      </c>
      <c r="N37" s="9">
        <v>0.82350000000000001</v>
      </c>
      <c r="O37" s="10">
        <f>N37*M37</f>
        <v>41.9985</v>
      </c>
      <c r="P37" s="10">
        <f>D37+G37+J37+M37</f>
        <v>518</v>
      </c>
      <c r="Q37" s="10">
        <f>F37+I37+L37+O37</f>
        <v>258.99939999999998</v>
      </c>
      <c r="R37" s="9">
        <f>Q37/P37</f>
        <v>0.49999884169884168</v>
      </c>
      <c r="S37" s="8">
        <v>811</v>
      </c>
      <c r="T37" s="8">
        <v>12</v>
      </c>
      <c r="U37" s="9">
        <v>1.4800000000000001E-2</v>
      </c>
      <c r="V37" s="8">
        <v>0</v>
      </c>
      <c r="W37" s="9">
        <v>0</v>
      </c>
    </row>
    <row r="38" spans="1:23">
      <c r="A38" s="8">
        <v>34</v>
      </c>
      <c r="B38" s="8">
        <v>442037</v>
      </c>
      <c r="C38" s="8" t="s">
        <v>48</v>
      </c>
      <c r="D38" s="8">
        <v>176</v>
      </c>
      <c r="E38" s="9">
        <v>0.73860000000000003</v>
      </c>
      <c r="F38" s="10">
        <f>E38*D38</f>
        <v>129.99360000000001</v>
      </c>
      <c r="G38" s="8">
        <v>195</v>
      </c>
      <c r="H38" s="9">
        <v>0.41539999999999999</v>
      </c>
      <c r="I38" s="10">
        <f>H38*G38</f>
        <v>81.003</v>
      </c>
      <c r="J38" s="8">
        <v>235</v>
      </c>
      <c r="K38" s="9">
        <v>0.28089999999999998</v>
      </c>
      <c r="L38" s="10">
        <f>K38*J38</f>
        <v>66.011499999999998</v>
      </c>
      <c r="M38" s="8">
        <v>84</v>
      </c>
      <c r="N38" s="9">
        <v>0.79759999999999998</v>
      </c>
      <c r="O38" s="10">
        <f>N38*M38</f>
        <v>66.998400000000004</v>
      </c>
      <c r="P38" s="10">
        <f>D38+G38+J38+M38</f>
        <v>690</v>
      </c>
      <c r="Q38" s="10">
        <f>F38+I38+L38+O38</f>
        <v>344.00650000000002</v>
      </c>
      <c r="R38" s="9">
        <f>Q38/P38</f>
        <v>0.49856014492753625</v>
      </c>
      <c r="S38" s="8">
        <v>2395</v>
      </c>
      <c r="T38" s="8">
        <v>68</v>
      </c>
      <c r="U38" s="9">
        <v>2.8400000000000002E-2</v>
      </c>
      <c r="V38" s="8">
        <v>0</v>
      </c>
      <c r="W38" s="9">
        <v>0</v>
      </c>
    </row>
    <row r="39" spans="1:23">
      <c r="A39" s="8">
        <v>35</v>
      </c>
      <c r="B39" s="8">
        <v>442038</v>
      </c>
      <c r="C39" s="8" t="s">
        <v>45</v>
      </c>
      <c r="D39" s="8">
        <v>529</v>
      </c>
      <c r="E39" s="9">
        <v>0.65600000000000003</v>
      </c>
      <c r="F39" s="10">
        <f>E39*D39</f>
        <v>347.024</v>
      </c>
      <c r="G39" s="8">
        <v>420</v>
      </c>
      <c r="H39" s="9">
        <v>0.43099999999999999</v>
      </c>
      <c r="I39" s="10">
        <f>H39*G39</f>
        <v>181.02</v>
      </c>
      <c r="J39" s="8">
        <v>646</v>
      </c>
      <c r="K39" s="9">
        <v>0.29880000000000001</v>
      </c>
      <c r="L39" s="10">
        <f>K39*J39</f>
        <v>193.0248</v>
      </c>
      <c r="M39" s="8">
        <v>250</v>
      </c>
      <c r="N39" s="9">
        <v>0.76400000000000001</v>
      </c>
      <c r="O39" s="10">
        <f>N39*M39</f>
        <v>191</v>
      </c>
      <c r="P39" s="10">
        <f>D39+G39+J39+M39</f>
        <v>1845</v>
      </c>
      <c r="Q39" s="10">
        <f>F39+I39+L39+O39</f>
        <v>912.06880000000001</v>
      </c>
      <c r="R39" s="9">
        <f>Q39/P39</f>
        <v>0.49434623306233061</v>
      </c>
      <c r="S39" s="8">
        <v>7287</v>
      </c>
      <c r="T39" s="8">
        <v>122</v>
      </c>
      <c r="U39" s="9">
        <v>1.67E-2</v>
      </c>
      <c r="V39" s="8">
        <v>1</v>
      </c>
      <c r="W39" s="9">
        <v>1E-4</v>
      </c>
    </row>
    <row r="40" spans="1:23">
      <c r="A40" s="8">
        <v>36</v>
      </c>
      <c r="B40" s="8">
        <v>442039</v>
      </c>
      <c r="C40" s="8" t="s">
        <v>100</v>
      </c>
      <c r="D40" s="8">
        <v>75</v>
      </c>
      <c r="E40" s="9">
        <v>0.72</v>
      </c>
      <c r="F40" s="10">
        <f>E40*D40</f>
        <v>54</v>
      </c>
      <c r="G40" s="8">
        <v>116</v>
      </c>
      <c r="H40" s="9">
        <v>0.48280000000000001</v>
      </c>
      <c r="I40" s="10">
        <f>H40*G40</f>
        <v>56.004800000000003</v>
      </c>
      <c r="J40" s="8">
        <v>169</v>
      </c>
      <c r="K40" s="9">
        <v>0.33139999999999997</v>
      </c>
      <c r="L40" s="10">
        <f>K40*J40</f>
        <v>56.006599999999999</v>
      </c>
      <c r="M40" s="8">
        <v>39</v>
      </c>
      <c r="N40" s="9">
        <v>0.76919999999999999</v>
      </c>
      <c r="O40" s="10">
        <f>N40*M40</f>
        <v>29.998799999999999</v>
      </c>
      <c r="P40" s="10">
        <f>D40+G40+J40+M40</f>
        <v>399</v>
      </c>
      <c r="Q40" s="10">
        <f>F40+I40+L40+O40</f>
        <v>196.0102</v>
      </c>
      <c r="R40" s="9">
        <f>Q40/P40</f>
        <v>0.49125363408521305</v>
      </c>
      <c r="S40" s="8">
        <v>408</v>
      </c>
      <c r="T40" s="8">
        <v>7</v>
      </c>
      <c r="U40" s="9">
        <v>1.72E-2</v>
      </c>
      <c r="V40" s="8">
        <v>1</v>
      </c>
      <c r="W40" s="9">
        <v>2.5000000000000001E-3</v>
      </c>
    </row>
    <row r="41" spans="1:23">
      <c r="A41" s="8">
        <v>37</v>
      </c>
      <c r="B41" s="8">
        <v>442040</v>
      </c>
      <c r="C41" s="8" t="s">
        <v>102</v>
      </c>
      <c r="D41" s="8">
        <v>485</v>
      </c>
      <c r="E41" s="9">
        <v>0.64119999999999999</v>
      </c>
      <c r="F41" s="10">
        <f>E41*D41</f>
        <v>310.98199999999997</v>
      </c>
      <c r="G41" s="8">
        <v>334</v>
      </c>
      <c r="H41" s="9">
        <v>0.48799999999999999</v>
      </c>
      <c r="I41" s="10">
        <f>H41*G41</f>
        <v>162.99199999999999</v>
      </c>
      <c r="J41" s="8">
        <v>644</v>
      </c>
      <c r="K41" s="9">
        <v>0.24529999999999999</v>
      </c>
      <c r="L41" s="10">
        <f>K41*J41</f>
        <v>157.97319999999999</v>
      </c>
      <c r="M41" s="8">
        <v>270</v>
      </c>
      <c r="N41" s="9">
        <v>0.80369999999999997</v>
      </c>
      <c r="O41" s="10">
        <f>N41*M41</f>
        <v>216.999</v>
      </c>
      <c r="P41" s="10">
        <f>D41+G41+J41+M41</f>
        <v>1733</v>
      </c>
      <c r="Q41" s="10">
        <f>F41+I41+L41+O41</f>
        <v>848.94619999999998</v>
      </c>
      <c r="R41" s="9">
        <f>Q41/P41</f>
        <v>0.48987085978072703</v>
      </c>
      <c r="S41" s="8">
        <v>3434</v>
      </c>
      <c r="T41" s="8">
        <v>72</v>
      </c>
      <c r="U41" s="9">
        <v>2.1000000000000001E-2</v>
      </c>
      <c r="V41" s="8">
        <v>0</v>
      </c>
      <c r="W41" s="9">
        <v>0</v>
      </c>
    </row>
    <row r="42" spans="1:23">
      <c r="A42" s="8">
        <v>38</v>
      </c>
      <c r="B42" s="8">
        <v>442041</v>
      </c>
      <c r="C42" s="8" t="s">
        <v>95</v>
      </c>
      <c r="D42" s="8">
        <v>427</v>
      </c>
      <c r="E42" s="9">
        <v>0.66510000000000002</v>
      </c>
      <c r="F42" s="10">
        <f>E42*D42</f>
        <v>283.99770000000001</v>
      </c>
      <c r="G42" s="8">
        <v>393</v>
      </c>
      <c r="H42" s="9">
        <v>0.39950000000000002</v>
      </c>
      <c r="I42" s="10">
        <f>H42*G42</f>
        <v>157.0035</v>
      </c>
      <c r="J42" s="8">
        <v>637</v>
      </c>
      <c r="K42" s="9">
        <v>0.32650000000000001</v>
      </c>
      <c r="L42" s="10">
        <f>K42*J42</f>
        <v>207.98050000000001</v>
      </c>
      <c r="M42" s="8">
        <v>252</v>
      </c>
      <c r="N42" s="9">
        <v>0.71830000000000005</v>
      </c>
      <c r="O42" s="10">
        <f>N42*M42</f>
        <v>181.01160000000002</v>
      </c>
      <c r="P42" s="10">
        <f>D42+G42+J42+M42</f>
        <v>1709</v>
      </c>
      <c r="Q42" s="10">
        <f>F42+I42+L42+O42</f>
        <v>829.99330000000009</v>
      </c>
      <c r="R42" s="9">
        <f>Q42/P42</f>
        <v>0.48566021064950271</v>
      </c>
      <c r="S42" s="8">
        <v>2821</v>
      </c>
      <c r="T42" s="8">
        <v>59</v>
      </c>
      <c r="U42" s="9">
        <v>2.0899999999999998E-2</v>
      </c>
      <c r="V42" s="8">
        <v>0</v>
      </c>
      <c r="W42" s="9">
        <v>0</v>
      </c>
    </row>
    <row r="43" spans="1:23">
      <c r="A43" s="8">
        <v>39</v>
      </c>
      <c r="B43" s="8">
        <v>442042</v>
      </c>
      <c r="C43" s="8" t="s">
        <v>98</v>
      </c>
      <c r="D43" s="8">
        <v>167</v>
      </c>
      <c r="E43" s="9">
        <v>0.6946</v>
      </c>
      <c r="F43" s="10">
        <f>E43*D43</f>
        <v>115.9982</v>
      </c>
      <c r="G43" s="8">
        <v>166</v>
      </c>
      <c r="H43" s="9">
        <v>0.3795</v>
      </c>
      <c r="I43" s="10">
        <f>H43*G43</f>
        <v>62.997</v>
      </c>
      <c r="J43" s="8">
        <v>249</v>
      </c>
      <c r="K43" s="9">
        <v>0.29320000000000002</v>
      </c>
      <c r="L43" s="10">
        <f>K43*J43</f>
        <v>73.006799999999998</v>
      </c>
      <c r="M43" s="8">
        <v>105</v>
      </c>
      <c r="N43" s="9">
        <v>0.77139999999999997</v>
      </c>
      <c r="O43" s="10">
        <f>N43*M43</f>
        <v>80.997</v>
      </c>
      <c r="P43" s="10">
        <f>D43+G43+J43+M43</f>
        <v>687</v>
      </c>
      <c r="Q43" s="10">
        <f>F43+I43+L43+O43</f>
        <v>332.99900000000002</v>
      </c>
      <c r="R43" s="9">
        <f>Q43/P43</f>
        <v>0.48471470160116453</v>
      </c>
      <c r="S43" s="8">
        <v>3051</v>
      </c>
      <c r="T43" s="8">
        <v>55</v>
      </c>
      <c r="U43" s="9">
        <v>1.7999999999999999E-2</v>
      </c>
      <c r="V43" s="8">
        <v>0</v>
      </c>
      <c r="W43" s="9">
        <v>0</v>
      </c>
    </row>
    <row r="44" spans="1:23">
      <c r="A44" s="8">
        <v>40</v>
      </c>
      <c r="B44" s="8">
        <v>442043</v>
      </c>
      <c r="C44" s="8" t="s">
        <v>60</v>
      </c>
      <c r="D44" s="8">
        <v>4</v>
      </c>
      <c r="E44" s="9">
        <v>0.75</v>
      </c>
      <c r="F44" s="10">
        <f>E44*D44</f>
        <v>3</v>
      </c>
      <c r="G44" s="8">
        <v>14</v>
      </c>
      <c r="H44" s="9">
        <v>0.35709999999999997</v>
      </c>
      <c r="I44" s="10">
        <f>H44*G44</f>
        <v>4.9993999999999996</v>
      </c>
      <c r="J44" s="8">
        <v>23</v>
      </c>
      <c r="K44" s="9">
        <v>0.30430000000000001</v>
      </c>
      <c r="L44" s="10">
        <f>K44*J44</f>
        <v>6.9989000000000008</v>
      </c>
      <c r="M44" s="8">
        <v>13</v>
      </c>
      <c r="N44" s="9">
        <v>0.84619999999999995</v>
      </c>
      <c r="O44" s="10">
        <f>N44*M44</f>
        <v>11.000599999999999</v>
      </c>
      <c r="P44" s="10">
        <f>D44+G44+J44+M44</f>
        <v>54</v>
      </c>
      <c r="Q44" s="10">
        <f>F44+I44+L44+O44</f>
        <v>25.998899999999999</v>
      </c>
      <c r="R44" s="9">
        <f>Q44/P44</f>
        <v>0.48146111111111112</v>
      </c>
      <c r="S44" s="8">
        <v>742</v>
      </c>
      <c r="T44" s="8">
        <v>8</v>
      </c>
      <c r="U44" s="9">
        <v>1.0800000000000001E-2</v>
      </c>
      <c r="V44" s="8">
        <v>0</v>
      </c>
      <c r="W44" s="9">
        <v>0</v>
      </c>
    </row>
    <row r="45" spans="1:23">
      <c r="A45" s="8">
        <v>41</v>
      </c>
      <c r="B45" s="8">
        <v>442044</v>
      </c>
      <c r="C45" s="8" t="s">
        <v>43</v>
      </c>
      <c r="D45" s="8">
        <v>262</v>
      </c>
      <c r="E45" s="9">
        <v>0.64500000000000002</v>
      </c>
      <c r="F45" s="10">
        <f>E45*D45</f>
        <v>168.99</v>
      </c>
      <c r="G45" s="8">
        <v>278</v>
      </c>
      <c r="H45" s="9">
        <v>0.40289999999999998</v>
      </c>
      <c r="I45" s="10">
        <f>H45*G45</f>
        <v>112.00619999999999</v>
      </c>
      <c r="J45" s="8">
        <v>346</v>
      </c>
      <c r="K45" s="9">
        <v>0.29770000000000002</v>
      </c>
      <c r="L45" s="10">
        <f>K45*J45</f>
        <v>103.00420000000001</v>
      </c>
      <c r="M45" s="8">
        <v>136</v>
      </c>
      <c r="N45" s="9">
        <v>0.79410000000000003</v>
      </c>
      <c r="O45" s="10">
        <f>N45*M45</f>
        <v>107.99760000000001</v>
      </c>
      <c r="P45" s="10">
        <f>D45+G45+J45+M45</f>
        <v>1022</v>
      </c>
      <c r="Q45" s="10">
        <f>F45+I45+L45+O45</f>
        <v>491.99800000000005</v>
      </c>
      <c r="R45" s="9">
        <f>Q45/P45</f>
        <v>0.48140704500978476</v>
      </c>
      <c r="S45" s="8">
        <v>2590</v>
      </c>
      <c r="T45" s="8">
        <v>46</v>
      </c>
      <c r="U45" s="9">
        <v>1.78E-2</v>
      </c>
      <c r="V45" s="8">
        <v>1</v>
      </c>
      <c r="W45" s="9">
        <v>4.0000000000000002E-4</v>
      </c>
    </row>
    <row r="46" spans="1:23">
      <c r="A46" s="8">
        <v>42</v>
      </c>
      <c r="B46" s="8">
        <v>442045</v>
      </c>
      <c r="C46" s="8" t="s">
        <v>53</v>
      </c>
      <c r="D46" s="8">
        <v>91</v>
      </c>
      <c r="E46" s="9">
        <v>0.58240000000000003</v>
      </c>
      <c r="F46" s="10">
        <f>E46*D46</f>
        <v>52.998400000000004</v>
      </c>
      <c r="G46" s="8">
        <v>98</v>
      </c>
      <c r="H46" s="9">
        <v>0.43880000000000002</v>
      </c>
      <c r="I46" s="10">
        <f>H46*G46</f>
        <v>43.002400000000002</v>
      </c>
      <c r="J46" s="8">
        <v>106</v>
      </c>
      <c r="K46" s="9">
        <v>0.32079999999999997</v>
      </c>
      <c r="L46" s="10">
        <f>K46*J46</f>
        <v>34.004799999999996</v>
      </c>
      <c r="M46" s="8">
        <v>51</v>
      </c>
      <c r="N46" s="9">
        <v>0.70589999999999997</v>
      </c>
      <c r="O46" s="10">
        <f>N46*M46</f>
        <v>36.000900000000001</v>
      </c>
      <c r="P46" s="10">
        <f>D46+G46+J46+M46</f>
        <v>346</v>
      </c>
      <c r="Q46" s="10">
        <f>F46+I46+L46+O46</f>
        <v>166.00649999999999</v>
      </c>
      <c r="R46" s="9">
        <f>Q46/P46</f>
        <v>0.47978757225433522</v>
      </c>
      <c r="S46" s="8">
        <v>1689</v>
      </c>
      <c r="T46" s="8">
        <v>24</v>
      </c>
      <c r="U46" s="9">
        <v>1.4200000000000001E-2</v>
      </c>
      <c r="V46" s="8">
        <v>0</v>
      </c>
      <c r="W46" s="9">
        <v>0</v>
      </c>
    </row>
    <row r="47" spans="1:23">
      <c r="A47" s="8">
        <v>43</v>
      </c>
      <c r="B47" s="8">
        <v>442046</v>
      </c>
      <c r="C47" s="8" t="s">
        <v>96</v>
      </c>
      <c r="D47" s="8">
        <v>40</v>
      </c>
      <c r="E47" s="9">
        <v>0.72499999999999998</v>
      </c>
      <c r="F47" s="10">
        <f>E47*D47</f>
        <v>29</v>
      </c>
      <c r="G47" s="8">
        <v>31</v>
      </c>
      <c r="H47" s="9">
        <v>0.3871</v>
      </c>
      <c r="I47" s="10">
        <f>H47*G47</f>
        <v>12.0001</v>
      </c>
      <c r="J47" s="8">
        <v>57</v>
      </c>
      <c r="K47" s="9">
        <v>0.26319999999999999</v>
      </c>
      <c r="L47" s="10">
        <f>K47*J47</f>
        <v>15.0024</v>
      </c>
      <c r="M47" s="8">
        <v>16</v>
      </c>
      <c r="N47" s="9">
        <v>0.8125</v>
      </c>
      <c r="O47" s="10">
        <f>N47*M47</f>
        <v>13</v>
      </c>
      <c r="P47" s="10">
        <f>D47+G47+J47+M47</f>
        <v>144</v>
      </c>
      <c r="Q47" s="10">
        <f>F47+I47+L47+O47</f>
        <v>69.002499999999998</v>
      </c>
      <c r="R47" s="9">
        <f>Q47/P47</f>
        <v>0.47918402777777774</v>
      </c>
      <c r="S47" s="8">
        <v>305</v>
      </c>
      <c r="T47" s="8">
        <v>5</v>
      </c>
      <c r="U47" s="9">
        <v>1.6400000000000001E-2</v>
      </c>
      <c r="V47" s="8">
        <v>0</v>
      </c>
      <c r="W47" s="9">
        <v>0</v>
      </c>
    </row>
    <row r="48" spans="1:23">
      <c r="A48" s="8">
        <v>44</v>
      </c>
      <c r="B48" s="8">
        <v>442047</v>
      </c>
      <c r="C48" s="8" t="s">
        <v>90</v>
      </c>
      <c r="D48" s="8">
        <v>141</v>
      </c>
      <c r="E48" s="9">
        <v>0.68789999999999996</v>
      </c>
      <c r="F48" s="10">
        <f>E48*D48</f>
        <v>96.993899999999996</v>
      </c>
      <c r="G48" s="8">
        <v>170</v>
      </c>
      <c r="H48" s="9">
        <v>0.35880000000000001</v>
      </c>
      <c r="I48" s="10">
        <f>H48*G48</f>
        <v>60.996000000000002</v>
      </c>
      <c r="J48" s="8">
        <v>218</v>
      </c>
      <c r="K48" s="9">
        <v>0.33029999999999998</v>
      </c>
      <c r="L48" s="10">
        <f>K48*J48</f>
        <v>72.005399999999995</v>
      </c>
      <c r="M48" s="8">
        <v>85</v>
      </c>
      <c r="N48" s="9">
        <v>0.71760000000000002</v>
      </c>
      <c r="O48" s="10">
        <f>N48*M48</f>
        <v>60.996000000000002</v>
      </c>
      <c r="P48" s="10">
        <f>D48+G48+J48+M48</f>
        <v>614</v>
      </c>
      <c r="Q48" s="10">
        <f>F48+I48+L48+O48</f>
        <v>290.99129999999997</v>
      </c>
      <c r="R48" s="9">
        <f>Q48/P48</f>
        <v>0.47392719869706834</v>
      </c>
      <c r="S48" s="8">
        <v>1130</v>
      </c>
      <c r="T48" s="8">
        <v>20</v>
      </c>
      <c r="U48" s="9">
        <v>1.77E-2</v>
      </c>
      <c r="V48" s="8">
        <v>0</v>
      </c>
      <c r="W48" s="9">
        <v>0</v>
      </c>
    </row>
    <row r="49" spans="1:23" ht="24">
      <c r="A49" s="8">
        <v>45</v>
      </c>
      <c r="B49" s="8">
        <v>442048</v>
      </c>
      <c r="C49" s="8" t="s">
        <v>121</v>
      </c>
      <c r="D49" s="8">
        <v>83</v>
      </c>
      <c r="E49" s="9">
        <v>0.72289999999999999</v>
      </c>
      <c r="F49" s="10">
        <f>E49*D49</f>
        <v>60.000700000000002</v>
      </c>
      <c r="G49" s="8">
        <v>163</v>
      </c>
      <c r="H49" s="9">
        <v>0.35580000000000001</v>
      </c>
      <c r="I49" s="10">
        <f>H49*G49</f>
        <v>57.995400000000004</v>
      </c>
      <c r="J49" s="8">
        <v>97</v>
      </c>
      <c r="K49" s="9">
        <v>0.32990000000000003</v>
      </c>
      <c r="L49" s="10">
        <f>K49*J49</f>
        <v>32.000300000000003</v>
      </c>
      <c r="M49" s="8">
        <v>47</v>
      </c>
      <c r="N49" s="9">
        <v>0.72340000000000004</v>
      </c>
      <c r="O49" s="10">
        <f>N49*M49</f>
        <v>33.9998</v>
      </c>
      <c r="P49" s="10">
        <f>D49+G49+J49+M49</f>
        <v>390</v>
      </c>
      <c r="Q49" s="10">
        <f>F49+I49+L49+O49</f>
        <v>183.99620000000002</v>
      </c>
      <c r="R49" s="9">
        <f>Q49/P49</f>
        <v>0.47178512820512825</v>
      </c>
      <c r="S49" s="8">
        <v>1656</v>
      </c>
      <c r="T49" s="8">
        <v>35</v>
      </c>
      <c r="U49" s="9">
        <v>2.1100000000000001E-2</v>
      </c>
      <c r="V49" s="8">
        <v>0</v>
      </c>
      <c r="W49" s="9">
        <v>0</v>
      </c>
    </row>
    <row r="50" spans="1:23">
      <c r="A50" s="8">
        <v>46</v>
      </c>
      <c r="B50" s="8">
        <v>442049</v>
      </c>
      <c r="C50" s="8" t="s">
        <v>78</v>
      </c>
      <c r="D50" s="8">
        <v>12</v>
      </c>
      <c r="E50" s="9">
        <v>0.83330000000000004</v>
      </c>
      <c r="F50" s="10">
        <f>E50*D50</f>
        <v>9.9996000000000009</v>
      </c>
      <c r="G50" s="8">
        <v>34</v>
      </c>
      <c r="H50" s="9">
        <v>0.4118</v>
      </c>
      <c r="I50" s="10">
        <f>H50*G50</f>
        <v>14.001200000000001</v>
      </c>
      <c r="J50" s="8">
        <v>26</v>
      </c>
      <c r="K50" s="9">
        <v>0.26919999999999999</v>
      </c>
      <c r="L50" s="10">
        <f>K50*J50</f>
        <v>6.9992000000000001</v>
      </c>
      <c r="M50" s="8">
        <v>13</v>
      </c>
      <c r="N50" s="9">
        <v>0.69230000000000003</v>
      </c>
      <c r="O50" s="10">
        <f>N50*M50</f>
        <v>8.9999000000000002</v>
      </c>
      <c r="P50" s="10">
        <f>D50+G50+J50+M50</f>
        <v>85</v>
      </c>
      <c r="Q50" s="10">
        <f>F50+I50+L50+O50</f>
        <v>39.999899999999997</v>
      </c>
      <c r="R50" s="9">
        <f>Q50/P50</f>
        <v>0.47058705882352936</v>
      </c>
      <c r="S50" s="8">
        <v>449</v>
      </c>
      <c r="T50" s="8">
        <v>9</v>
      </c>
      <c r="U50" s="9">
        <v>0.02</v>
      </c>
      <c r="V50" s="8">
        <v>0</v>
      </c>
      <c r="W50" s="9">
        <v>0</v>
      </c>
    </row>
    <row r="51" spans="1:23">
      <c r="A51" s="8">
        <v>47</v>
      </c>
      <c r="B51" s="8">
        <v>442050</v>
      </c>
      <c r="C51" s="8" t="s">
        <v>114</v>
      </c>
      <c r="D51" s="8">
        <v>43</v>
      </c>
      <c r="E51" s="9">
        <v>0.72089999999999999</v>
      </c>
      <c r="F51" s="10">
        <f>E51*D51</f>
        <v>30.998699999999999</v>
      </c>
      <c r="G51" s="8">
        <v>87</v>
      </c>
      <c r="H51" s="9">
        <v>0.31030000000000002</v>
      </c>
      <c r="I51" s="10">
        <f>H51*G51</f>
        <v>26.996100000000002</v>
      </c>
      <c r="J51" s="8">
        <v>52</v>
      </c>
      <c r="K51" s="9">
        <v>0.42309999999999998</v>
      </c>
      <c r="L51" s="10">
        <f>K51*J51</f>
        <v>22.001199999999997</v>
      </c>
      <c r="M51" s="8">
        <v>18</v>
      </c>
      <c r="N51" s="9">
        <v>0.77780000000000005</v>
      </c>
      <c r="O51" s="10">
        <f>N51*M51</f>
        <v>14.000400000000001</v>
      </c>
      <c r="P51" s="10">
        <f>D51+G51+J51+M51</f>
        <v>200</v>
      </c>
      <c r="Q51" s="10">
        <f>F51+I51+L51+O51</f>
        <v>93.996399999999994</v>
      </c>
      <c r="R51" s="9">
        <f>Q51/P51</f>
        <v>0.46998199999999996</v>
      </c>
      <c r="S51" s="8">
        <v>68</v>
      </c>
      <c r="T51" s="8">
        <v>3</v>
      </c>
      <c r="U51" s="9">
        <v>4.41E-2</v>
      </c>
      <c r="V51" s="8">
        <v>0</v>
      </c>
      <c r="W51" s="9">
        <v>0</v>
      </c>
    </row>
    <row r="52" spans="1:23">
      <c r="A52" s="8">
        <v>48</v>
      </c>
      <c r="B52" s="8">
        <v>442051</v>
      </c>
      <c r="C52" s="8" t="s">
        <v>80</v>
      </c>
      <c r="D52" s="8">
        <v>208</v>
      </c>
      <c r="E52" s="9">
        <v>0.61060000000000003</v>
      </c>
      <c r="F52" s="10">
        <f>E52*D52</f>
        <v>127.0048</v>
      </c>
      <c r="G52" s="8">
        <v>200</v>
      </c>
      <c r="H52" s="9">
        <v>0.38500000000000001</v>
      </c>
      <c r="I52" s="10">
        <f>H52*G52</f>
        <v>77</v>
      </c>
      <c r="J52" s="8">
        <v>211</v>
      </c>
      <c r="K52" s="9">
        <v>0.27010000000000001</v>
      </c>
      <c r="L52" s="10">
        <f>K52*J52</f>
        <v>56.991100000000003</v>
      </c>
      <c r="M52" s="8">
        <v>96</v>
      </c>
      <c r="N52" s="9">
        <v>0.78120000000000001</v>
      </c>
      <c r="O52" s="10">
        <f>N52*M52</f>
        <v>74.995199999999997</v>
      </c>
      <c r="P52" s="10">
        <f>D52+G52+J52+M52</f>
        <v>715</v>
      </c>
      <c r="Q52" s="10">
        <f>F52+I52+L52+O52</f>
        <v>335.99110000000002</v>
      </c>
      <c r="R52" s="9">
        <f>Q52/P52</f>
        <v>0.46991762237762241</v>
      </c>
      <c r="S52" s="8">
        <v>1845</v>
      </c>
      <c r="T52" s="8">
        <v>37</v>
      </c>
      <c r="U52" s="9">
        <v>2.01E-2</v>
      </c>
      <c r="V52" s="8">
        <v>0</v>
      </c>
      <c r="W52" s="9">
        <v>0</v>
      </c>
    </row>
    <row r="53" spans="1:23">
      <c r="A53" s="8">
        <v>49</v>
      </c>
      <c r="B53" s="8">
        <v>442052</v>
      </c>
      <c r="C53" s="8" t="s">
        <v>47</v>
      </c>
      <c r="D53" s="8">
        <v>23</v>
      </c>
      <c r="E53" s="9">
        <v>0.39129999999999998</v>
      </c>
      <c r="F53" s="10">
        <f>E53*D53</f>
        <v>8.9999000000000002</v>
      </c>
      <c r="G53" s="8">
        <v>10</v>
      </c>
      <c r="H53" s="9">
        <v>0.4</v>
      </c>
      <c r="I53" s="10">
        <f>H53*G53</f>
        <v>4</v>
      </c>
      <c r="J53" s="8">
        <v>28</v>
      </c>
      <c r="K53" s="9">
        <v>0.35709999999999997</v>
      </c>
      <c r="L53" s="10">
        <f>K53*J53</f>
        <v>9.9987999999999992</v>
      </c>
      <c r="M53" s="8">
        <v>14</v>
      </c>
      <c r="N53" s="9">
        <v>0.85709999999999997</v>
      </c>
      <c r="O53" s="10">
        <f>N53*M53</f>
        <v>11.9994</v>
      </c>
      <c r="P53" s="10">
        <f>D53+G53+J53+M53</f>
        <v>75</v>
      </c>
      <c r="Q53" s="10">
        <f>F53+I53+L53+O53</f>
        <v>34.998100000000001</v>
      </c>
      <c r="R53" s="9">
        <f>Q53/P53</f>
        <v>0.46664133333333335</v>
      </c>
      <c r="S53" s="8">
        <v>379</v>
      </c>
      <c r="T53" s="8">
        <v>12</v>
      </c>
      <c r="U53" s="9">
        <v>3.1699999999999999E-2</v>
      </c>
      <c r="V53" s="8">
        <v>0</v>
      </c>
      <c r="W53" s="9">
        <v>0</v>
      </c>
    </row>
    <row r="54" spans="1:23">
      <c r="A54" s="8">
        <v>50</v>
      </c>
      <c r="B54" s="8">
        <v>442054</v>
      </c>
      <c r="C54" s="8" t="s">
        <v>104</v>
      </c>
      <c r="D54" s="8">
        <v>72</v>
      </c>
      <c r="E54" s="9">
        <v>0.52780000000000005</v>
      </c>
      <c r="F54" s="10">
        <f>E54*D54</f>
        <v>38.001600000000003</v>
      </c>
      <c r="G54" s="8">
        <v>46</v>
      </c>
      <c r="H54" s="9">
        <v>0.5</v>
      </c>
      <c r="I54" s="10">
        <f>H54*G54</f>
        <v>23</v>
      </c>
      <c r="J54" s="8">
        <v>77</v>
      </c>
      <c r="K54" s="9">
        <v>0.29870000000000002</v>
      </c>
      <c r="L54" s="10">
        <f>K54*J54</f>
        <v>22.9999</v>
      </c>
      <c r="M54" s="8">
        <v>25</v>
      </c>
      <c r="N54" s="9">
        <v>0.72</v>
      </c>
      <c r="O54" s="10">
        <f>N54*M54</f>
        <v>18</v>
      </c>
      <c r="P54" s="10">
        <f>D54+G54+J54+M54</f>
        <v>220</v>
      </c>
      <c r="Q54" s="10">
        <f>F54+I54+L54+O54</f>
        <v>102.00150000000001</v>
      </c>
      <c r="R54" s="9">
        <f>Q54/P54</f>
        <v>0.46364318181818187</v>
      </c>
      <c r="S54" s="8">
        <v>241</v>
      </c>
      <c r="T54" s="8">
        <v>2</v>
      </c>
      <c r="U54" s="9">
        <v>8.3000000000000001E-3</v>
      </c>
      <c r="V54" s="8">
        <v>0</v>
      </c>
      <c r="W54" s="9">
        <v>0</v>
      </c>
    </row>
    <row r="55" spans="1:23">
      <c r="A55" s="8">
        <v>51</v>
      </c>
      <c r="B55" s="8">
        <v>442055</v>
      </c>
      <c r="C55" s="8" t="s">
        <v>29</v>
      </c>
      <c r="D55" s="8">
        <v>56</v>
      </c>
      <c r="E55" s="9">
        <v>0.76790000000000003</v>
      </c>
      <c r="F55" s="10">
        <f>E55*D55</f>
        <v>43.002400000000002</v>
      </c>
      <c r="G55" s="8">
        <v>38</v>
      </c>
      <c r="H55" s="9">
        <v>0.36840000000000001</v>
      </c>
      <c r="I55" s="10">
        <f>H55*G55</f>
        <v>13.9992</v>
      </c>
      <c r="J55" s="8">
        <v>70</v>
      </c>
      <c r="K55" s="9">
        <v>0.1714</v>
      </c>
      <c r="L55" s="10">
        <f>K55*J55</f>
        <v>11.997999999999999</v>
      </c>
      <c r="M55" s="8">
        <v>31</v>
      </c>
      <c r="N55" s="9">
        <v>0.6774</v>
      </c>
      <c r="O55" s="10">
        <f>N55*M55</f>
        <v>20.999400000000001</v>
      </c>
      <c r="P55" s="10">
        <f>D55+G55+J55+M55</f>
        <v>195</v>
      </c>
      <c r="Q55" s="10">
        <f>F55+I55+L55+O55</f>
        <v>89.998999999999995</v>
      </c>
      <c r="R55" s="9">
        <f>Q55/P55</f>
        <v>0.4615333333333333</v>
      </c>
      <c r="S55" s="8">
        <v>656</v>
      </c>
      <c r="T55" s="8">
        <v>7</v>
      </c>
      <c r="U55" s="9">
        <v>1.0699999999999999E-2</v>
      </c>
      <c r="V55" s="8">
        <v>0</v>
      </c>
      <c r="W55" s="9">
        <v>0</v>
      </c>
    </row>
    <row r="56" spans="1:23">
      <c r="A56" s="8">
        <v>52</v>
      </c>
      <c r="B56" s="8">
        <v>442056</v>
      </c>
      <c r="C56" s="8" t="s">
        <v>83</v>
      </c>
      <c r="D56" s="8">
        <v>110</v>
      </c>
      <c r="E56" s="9">
        <v>0.65449999999999997</v>
      </c>
      <c r="F56" s="10">
        <f>E56*D56</f>
        <v>71.99499999999999</v>
      </c>
      <c r="G56" s="8">
        <v>126</v>
      </c>
      <c r="H56" s="9">
        <v>0.38890000000000002</v>
      </c>
      <c r="I56" s="10">
        <f>H56*G56</f>
        <v>49.001400000000004</v>
      </c>
      <c r="J56" s="8">
        <v>142</v>
      </c>
      <c r="K56" s="9">
        <v>0.2324</v>
      </c>
      <c r="L56" s="10">
        <f>K56*J56</f>
        <v>33.000799999999998</v>
      </c>
      <c r="M56" s="8">
        <v>52</v>
      </c>
      <c r="N56" s="9">
        <v>0.84619999999999995</v>
      </c>
      <c r="O56" s="10">
        <f>N56*M56</f>
        <v>44.002399999999994</v>
      </c>
      <c r="P56" s="10">
        <f>D56+G56+J56+M56</f>
        <v>430</v>
      </c>
      <c r="Q56" s="10">
        <f>F56+I56+L56+O56</f>
        <v>197.99959999999999</v>
      </c>
      <c r="R56" s="9">
        <f>Q56/P56</f>
        <v>0.46046418604651157</v>
      </c>
      <c r="S56" s="8">
        <v>1190</v>
      </c>
      <c r="T56" s="8">
        <v>23</v>
      </c>
      <c r="U56" s="9">
        <v>1.9300000000000001E-2</v>
      </c>
      <c r="V56" s="8">
        <v>0</v>
      </c>
      <c r="W56" s="9">
        <v>0</v>
      </c>
    </row>
    <row r="57" spans="1:23">
      <c r="A57" s="8">
        <v>53</v>
      </c>
      <c r="B57" s="8">
        <v>442057</v>
      </c>
      <c r="C57" s="8" t="s">
        <v>27</v>
      </c>
      <c r="D57" s="8">
        <v>239</v>
      </c>
      <c r="E57" s="9">
        <v>0.69869999999999999</v>
      </c>
      <c r="F57" s="10">
        <f>E57*D57</f>
        <v>166.98929999999999</v>
      </c>
      <c r="G57" s="8">
        <v>259</v>
      </c>
      <c r="H57" s="9">
        <v>0.37840000000000001</v>
      </c>
      <c r="I57" s="10">
        <f>H57*G57</f>
        <v>98.005600000000001</v>
      </c>
      <c r="J57" s="8">
        <v>537</v>
      </c>
      <c r="K57" s="9">
        <v>0.31280000000000002</v>
      </c>
      <c r="L57" s="10">
        <f>K57*J57</f>
        <v>167.9736</v>
      </c>
      <c r="M57" s="8">
        <v>178</v>
      </c>
      <c r="N57" s="9">
        <v>0.70220000000000005</v>
      </c>
      <c r="O57" s="10">
        <f>N57*M57</f>
        <v>124.99160000000001</v>
      </c>
      <c r="P57" s="10">
        <f>D57+G57+J57+M57</f>
        <v>1213</v>
      </c>
      <c r="Q57" s="10">
        <f>F57+I57+L57+O57</f>
        <v>557.96010000000001</v>
      </c>
      <c r="R57" s="9">
        <f>Q57/P57</f>
        <v>0.45998359439406433</v>
      </c>
      <c r="S57" s="8">
        <v>4461</v>
      </c>
      <c r="T57" s="8">
        <v>103</v>
      </c>
      <c r="U57" s="9">
        <v>2.3099999999999999E-2</v>
      </c>
      <c r="V57" s="8">
        <v>1</v>
      </c>
      <c r="W57" s="9">
        <v>2.0000000000000001E-4</v>
      </c>
    </row>
    <row r="58" spans="1:23">
      <c r="A58" s="8">
        <v>54</v>
      </c>
      <c r="B58" s="8">
        <v>442058</v>
      </c>
      <c r="C58" s="8" t="s">
        <v>72</v>
      </c>
      <c r="D58" s="8">
        <v>273</v>
      </c>
      <c r="E58" s="9">
        <v>0.68130000000000002</v>
      </c>
      <c r="F58" s="10">
        <f>E58*D58</f>
        <v>185.9949</v>
      </c>
      <c r="G58" s="8">
        <v>254</v>
      </c>
      <c r="H58" s="9">
        <v>0.32679999999999998</v>
      </c>
      <c r="I58" s="10">
        <f>H58*G58</f>
        <v>83.007199999999997</v>
      </c>
      <c r="J58" s="8">
        <v>351</v>
      </c>
      <c r="K58" s="9">
        <v>0.2621</v>
      </c>
      <c r="L58" s="10">
        <f>K58*J58</f>
        <v>91.997100000000003</v>
      </c>
      <c r="M58" s="8">
        <v>124</v>
      </c>
      <c r="N58" s="9">
        <v>0.7984</v>
      </c>
      <c r="O58" s="10">
        <f>N58*M58</f>
        <v>99.001599999999996</v>
      </c>
      <c r="P58" s="10">
        <f>D58+G58+J58+M58</f>
        <v>1002</v>
      </c>
      <c r="Q58" s="10">
        <f>F58+I58+L58+O58</f>
        <v>460.00079999999997</v>
      </c>
      <c r="R58" s="9">
        <f>Q58/P58</f>
        <v>0.4590826347305389</v>
      </c>
      <c r="S58" s="8">
        <v>4176</v>
      </c>
      <c r="T58" s="8">
        <v>74</v>
      </c>
      <c r="U58" s="9">
        <v>1.77E-2</v>
      </c>
      <c r="V58" s="8">
        <v>0</v>
      </c>
      <c r="W58" s="9">
        <v>0</v>
      </c>
    </row>
    <row r="59" spans="1:23">
      <c r="A59" s="8">
        <v>55</v>
      </c>
      <c r="B59" s="8">
        <v>442059</v>
      </c>
      <c r="C59" s="8" t="s">
        <v>50</v>
      </c>
      <c r="D59" s="8">
        <v>173</v>
      </c>
      <c r="E59" s="9">
        <v>0.68210000000000004</v>
      </c>
      <c r="F59" s="10">
        <f>E59*D59</f>
        <v>118.00330000000001</v>
      </c>
      <c r="G59" s="8">
        <v>305</v>
      </c>
      <c r="H59" s="9">
        <v>0.30819999999999997</v>
      </c>
      <c r="I59" s="10">
        <f>H59*G59</f>
        <v>94.000999999999991</v>
      </c>
      <c r="J59" s="8">
        <v>303</v>
      </c>
      <c r="K59" s="9">
        <v>0.2772</v>
      </c>
      <c r="L59" s="10">
        <f>K59*J59</f>
        <v>83.991600000000005</v>
      </c>
      <c r="M59" s="8">
        <v>183</v>
      </c>
      <c r="N59" s="9">
        <v>0.7923</v>
      </c>
      <c r="O59" s="10">
        <f>N59*M59</f>
        <v>144.99090000000001</v>
      </c>
      <c r="P59" s="10">
        <f>D59+G59+J59+M59</f>
        <v>964</v>
      </c>
      <c r="Q59" s="10">
        <f>F59+I59+L59+O59</f>
        <v>440.98680000000002</v>
      </c>
      <c r="R59" s="9">
        <f>Q59/P59</f>
        <v>0.4574551867219917</v>
      </c>
      <c r="S59" s="8">
        <v>5737</v>
      </c>
      <c r="T59" s="8">
        <v>127</v>
      </c>
      <c r="U59" s="9">
        <v>2.2100000000000002E-2</v>
      </c>
      <c r="V59" s="8">
        <v>0</v>
      </c>
      <c r="W59" s="9">
        <v>0</v>
      </c>
    </row>
    <row r="60" spans="1:23">
      <c r="A60" s="8">
        <v>56</v>
      </c>
      <c r="B60" s="8">
        <v>442060</v>
      </c>
      <c r="C60" s="8" t="s">
        <v>88</v>
      </c>
      <c r="D60" s="8">
        <v>183</v>
      </c>
      <c r="E60" s="9">
        <v>0.65569999999999995</v>
      </c>
      <c r="F60" s="10">
        <f>E60*D60</f>
        <v>119.99309999999998</v>
      </c>
      <c r="G60" s="8">
        <v>181</v>
      </c>
      <c r="H60" s="9">
        <v>0.32600000000000001</v>
      </c>
      <c r="I60" s="10">
        <f>H60*G60</f>
        <v>59.006</v>
      </c>
      <c r="J60" s="8">
        <v>181</v>
      </c>
      <c r="K60" s="9">
        <v>0.2928</v>
      </c>
      <c r="L60" s="10">
        <f>K60*J60</f>
        <v>52.9968</v>
      </c>
      <c r="M60" s="8">
        <v>78</v>
      </c>
      <c r="N60" s="9">
        <v>0.66669999999999996</v>
      </c>
      <c r="O60" s="10">
        <f>N60*M60</f>
        <v>52.002599999999994</v>
      </c>
      <c r="P60" s="10">
        <f>D60+G60+J60+M60</f>
        <v>623</v>
      </c>
      <c r="Q60" s="10">
        <f>F60+I60+L60+O60</f>
        <v>283.99849999999998</v>
      </c>
      <c r="R60" s="9">
        <f>Q60/P60</f>
        <v>0.45585634028892452</v>
      </c>
      <c r="S60" s="8">
        <v>934</v>
      </c>
      <c r="T60" s="8">
        <v>19</v>
      </c>
      <c r="U60" s="9">
        <v>2.0299999999999999E-2</v>
      </c>
      <c r="V60" s="8">
        <v>0</v>
      </c>
      <c r="W60" s="9">
        <v>0</v>
      </c>
    </row>
    <row r="61" spans="1:23">
      <c r="A61" s="8">
        <v>57</v>
      </c>
      <c r="B61" s="8">
        <v>442061</v>
      </c>
      <c r="C61" s="8" t="s">
        <v>64</v>
      </c>
      <c r="D61" s="8">
        <v>26</v>
      </c>
      <c r="E61" s="9">
        <v>0.5</v>
      </c>
      <c r="F61" s="10">
        <f>E61*D61</f>
        <v>13</v>
      </c>
      <c r="G61" s="8">
        <v>21</v>
      </c>
      <c r="H61" s="9">
        <v>0.42859999999999998</v>
      </c>
      <c r="I61" s="10">
        <f>H61*G61</f>
        <v>9.0006000000000004</v>
      </c>
      <c r="J61" s="8">
        <v>56</v>
      </c>
      <c r="K61" s="9">
        <v>0.32140000000000002</v>
      </c>
      <c r="L61" s="10">
        <f>K61*J61</f>
        <v>17.9984</v>
      </c>
      <c r="M61" s="8">
        <v>31</v>
      </c>
      <c r="N61" s="9">
        <v>0.6774</v>
      </c>
      <c r="O61" s="10">
        <f>N61*M61</f>
        <v>20.999400000000001</v>
      </c>
      <c r="P61" s="10">
        <f>D61+G61+J61+M61</f>
        <v>134</v>
      </c>
      <c r="Q61" s="10">
        <f>F61+I61+L61+O61</f>
        <v>60.998399999999997</v>
      </c>
      <c r="R61" s="9">
        <f>Q61/P61</f>
        <v>0.45521194029850742</v>
      </c>
      <c r="S61" s="8">
        <v>616</v>
      </c>
      <c r="T61" s="8">
        <v>11</v>
      </c>
      <c r="U61" s="9">
        <v>1.7899999999999999E-2</v>
      </c>
      <c r="V61" s="8">
        <v>0</v>
      </c>
      <c r="W61" s="9">
        <v>0</v>
      </c>
    </row>
    <row r="62" spans="1:23">
      <c r="A62" s="8">
        <v>58</v>
      </c>
      <c r="B62" s="8">
        <v>442062</v>
      </c>
      <c r="C62" s="8" t="s">
        <v>26</v>
      </c>
      <c r="D62" s="8">
        <v>138</v>
      </c>
      <c r="E62" s="9">
        <v>0.6522</v>
      </c>
      <c r="F62" s="10">
        <f>E62*D62</f>
        <v>90.003600000000006</v>
      </c>
      <c r="G62" s="8">
        <v>163</v>
      </c>
      <c r="H62" s="9">
        <v>0.36199999999999999</v>
      </c>
      <c r="I62" s="10">
        <f>H62*G62</f>
        <v>59.006</v>
      </c>
      <c r="J62" s="8">
        <v>287</v>
      </c>
      <c r="K62" s="9">
        <v>0.29620000000000002</v>
      </c>
      <c r="L62" s="10">
        <f>K62*J62</f>
        <v>85.009399999999999</v>
      </c>
      <c r="M62" s="8">
        <v>121</v>
      </c>
      <c r="N62" s="9">
        <v>0.71899999999999997</v>
      </c>
      <c r="O62" s="10">
        <f>N62*M62</f>
        <v>86.998999999999995</v>
      </c>
      <c r="P62" s="10">
        <f>D62+G62+J62+M62</f>
        <v>709</v>
      </c>
      <c r="Q62" s="10">
        <f>F62+I62+L62+O62</f>
        <v>321.01800000000003</v>
      </c>
      <c r="R62" s="9">
        <f>Q62/P62</f>
        <v>0.45277574047954872</v>
      </c>
      <c r="S62" s="8">
        <v>2494</v>
      </c>
      <c r="T62" s="8">
        <v>40</v>
      </c>
      <c r="U62" s="9">
        <v>1.6E-2</v>
      </c>
      <c r="V62" s="8">
        <v>0</v>
      </c>
      <c r="W62" s="9">
        <v>0</v>
      </c>
    </row>
    <row r="63" spans="1:23">
      <c r="A63" s="8">
        <v>59</v>
      </c>
      <c r="B63" s="8">
        <v>442063</v>
      </c>
      <c r="C63" s="8" t="s">
        <v>55</v>
      </c>
      <c r="D63" s="8">
        <v>182</v>
      </c>
      <c r="E63" s="9">
        <v>0.6099</v>
      </c>
      <c r="F63" s="10">
        <f>E63*D63</f>
        <v>111.0018</v>
      </c>
      <c r="G63" s="8">
        <v>148</v>
      </c>
      <c r="H63" s="9">
        <v>0.34460000000000002</v>
      </c>
      <c r="I63" s="10">
        <f>H63*G63</f>
        <v>51.000800000000005</v>
      </c>
      <c r="J63" s="8">
        <v>147</v>
      </c>
      <c r="K63" s="9">
        <v>0.2109</v>
      </c>
      <c r="L63" s="10">
        <f>K63*J63</f>
        <v>31.002300000000002</v>
      </c>
      <c r="M63" s="8">
        <v>74</v>
      </c>
      <c r="N63" s="9">
        <v>0.75680000000000003</v>
      </c>
      <c r="O63" s="10">
        <f>N63*M63</f>
        <v>56.0032</v>
      </c>
      <c r="P63" s="10">
        <f>D63+G63+J63+M63</f>
        <v>551</v>
      </c>
      <c r="Q63" s="10">
        <f>F63+I63+L63+O63</f>
        <v>249.00809999999998</v>
      </c>
      <c r="R63" s="9">
        <f>Q63/P63</f>
        <v>0.45192032667876586</v>
      </c>
      <c r="S63" s="8">
        <v>2370</v>
      </c>
      <c r="T63" s="8">
        <v>45</v>
      </c>
      <c r="U63" s="9">
        <v>1.9E-2</v>
      </c>
      <c r="V63" s="8">
        <v>0</v>
      </c>
      <c r="W63" s="9">
        <v>0</v>
      </c>
    </row>
    <row r="64" spans="1:23">
      <c r="A64" s="8">
        <v>60</v>
      </c>
      <c r="B64" s="8">
        <v>442064</v>
      </c>
      <c r="C64" s="8" t="s">
        <v>17</v>
      </c>
      <c r="D64" s="8">
        <v>787</v>
      </c>
      <c r="E64" s="9">
        <v>0.70899999999999996</v>
      </c>
      <c r="F64" s="10">
        <f>E64*D64</f>
        <v>557.98299999999995</v>
      </c>
      <c r="G64" s="8">
        <v>880</v>
      </c>
      <c r="H64" s="9">
        <v>0.35909999999999997</v>
      </c>
      <c r="I64" s="10">
        <f>H64*G64</f>
        <v>316.00799999999998</v>
      </c>
      <c r="J64" s="8">
        <v>1030</v>
      </c>
      <c r="K64" s="9">
        <v>0.23400000000000001</v>
      </c>
      <c r="L64" s="10">
        <f>K64*J64</f>
        <v>241.02</v>
      </c>
      <c r="M64" s="8">
        <v>273</v>
      </c>
      <c r="N64" s="9">
        <v>0.81320000000000003</v>
      </c>
      <c r="O64" s="10">
        <f>N64*M64</f>
        <v>222.00360000000001</v>
      </c>
      <c r="P64" s="10">
        <f>D64+G64+J64+M64</f>
        <v>2970</v>
      </c>
      <c r="Q64" s="10">
        <f>F64+I64+L64+O64</f>
        <v>1337.0146</v>
      </c>
      <c r="R64" s="9">
        <f>Q64/P64</f>
        <v>0.45017326599326596</v>
      </c>
      <c r="S64" s="8">
        <v>7731</v>
      </c>
      <c r="T64" s="8">
        <v>172</v>
      </c>
      <c r="U64" s="9">
        <v>2.2200000000000001E-2</v>
      </c>
      <c r="V64" s="8">
        <v>0</v>
      </c>
      <c r="W64" s="9">
        <v>0</v>
      </c>
    </row>
    <row r="65" spans="1:23">
      <c r="A65" s="8">
        <v>61</v>
      </c>
      <c r="B65" s="8">
        <v>442065</v>
      </c>
      <c r="C65" s="8" t="s">
        <v>54</v>
      </c>
      <c r="D65" s="8">
        <v>4</v>
      </c>
      <c r="E65" s="9">
        <v>0.25</v>
      </c>
      <c r="F65" s="10">
        <f>E65*D65</f>
        <v>1</v>
      </c>
      <c r="G65" s="8">
        <v>28</v>
      </c>
      <c r="H65" s="9">
        <v>0.35709999999999997</v>
      </c>
      <c r="I65" s="10">
        <f>H65*G65</f>
        <v>9.9987999999999992</v>
      </c>
      <c r="J65" s="8">
        <v>49</v>
      </c>
      <c r="K65" s="9">
        <v>0.36730000000000002</v>
      </c>
      <c r="L65" s="10">
        <f>K65*J65</f>
        <v>17.997700000000002</v>
      </c>
      <c r="M65" s="8">
        <v>28</v>
      </c>
      <c r="N65" s="9">
        <v>0.71430000000000005</v>
      </c>
      <c r="O65" s="10">
        <f>N65*M65</f>
        <v>20.000400000000003</v>
      </c>
      <c r="P65" s="10">
        <f>D65+G65+J65+M65</f>
        <v>109</v>
      </c>
      <c r="Q65" s="10">
        <f>F65+I65+L65+O65</f>
        <v>48.996900000000004</v>
      </c>
      <c r="R65" s="9">
        <f>Q65/P65</f>
        <v>0.44951284403669728</v>
      </c>
      <c r="S65" s="8">
        <v>779</v>
      </c>
      <c r="T65" s="8">
        <v>11</v>
      </c>
      <c r="U65" s="9">
        <v>1.41E-2</v>
      </c>
      <c r="V65" s="8">
        <v>0</v>
      </c>
      <c r="W65" s="9">
        <v>0</v>
      </c>
    </row>
    <row r="66" spans="1:23">
      <c r="A66" s="8">
        <v>62</v>
      </c>
      <c r="B66" s="8">
        <v>442066</v>
      </c>
      <c r="C66" s="8" t="s">
        <v>97</v>
      </c>
      <c r="D66" s="8">
        <v>364</v>
      </c>
      <c r="E66" s="9">
        <v>0.72250000000000003</v>
      </c>
      <c r="F66" s="10">
        <f>E66*D66</f>
        <v>262.99</v>
      </c>
      <c r="G66" s="8">
        <v>429</v>
      </c>
      <c r="H66" s="9">
        <v>0.33800000000000002</v>
      </c>
      <c r="I66" s="10">
        <f>H66*G66</f>
        <v>145.00200000000001</v>
      </c>
      <c r="J66" s="8">
        <v>537</v>
      </c>
      <c r="K66" s="9">
        <v>0.27</v>
      </c>
      <c r="L66" s="10">
        <f>K66*J66</f>
        <v>144.99</v>
      </c>
      <c r="M66" s="8">
        <v>172</v>
      </c>
      <c r="N66" s="9">
        <v>0.70350000000000001</v>
      </c>
      <c r="O66" s="10">
        <f>N66*M66</f>
        <v>121.00200000000001</v>
      </c>
      <c r="P66" s="10">
        <f>D66+G66+J66+M66</f>
        <v>1502</v>
      </c>
      <c r="Q66" s="10">
        <f>F66+I66+L66+O66</f>
        <v>673.98399999999992</v>
      </c>
      <c r="R66" s="9">
        <f>Q66/P66</f>
        <v>0.44872436750998662</v>
      </c>
      <c r="S66" s="8">
        <v>2353</v>
      </c>
      <c r="T66" s="8">
        <v>55</v>
      </c>
      <c r="U66" s="9">
        <v>2.3400000000000001E-2</v>
      </c>
      <c r="V66" s="8">
        <v>1</v>
      </c>
      <c r="W66" s="9">
        <v>4.0000000000000002E-4</v>
      </c>
    </row>
    <row r="67" spans="1:23">
      <c r="A67" s="8">
        <v>63</v>
      </c>
      <c r="B67" s="8">
        <v>442067</v>
      </c>
      <c r="C67" s="8" t="s">
        <v>19</v>
      </c>
      <c r="D67" s="8">
        <v>20</v>
      </c>
      <c r="E67" s="9">
        <v>0.7</v>
      </c>
      <c r="F67" s="10">
        <f>E67*D67</f>
        <v>14</v>
      </c>
      <c r="G67" s="8">
        <v>48</v>
      </c>
      <c r="H67" s="9">
        <v>0.33329999999999999</v>
      </c>
      <c r="I67" s="10">
        <f>H67*G67</f>
        <v>15.9984</v>
      </c>
      <c r="J67" s="8">
        <v>66</v>
      </c>
      <c r="K67" s="9">
        <v>0.34849999999999998</v>
      </c>
      <c r="L67" s="10">
        <f>K67*J67</f>
        <v>23.000999999999998</v>
      </c>
      <c r="M67" s="8">
        <v>22</v>
      </c>
      <c r="N67" s="9">
        <v>0.77270000000000005</v>
      </c>
      <c r="O67" s="10">
        <f>N67*M67</f>
        <v>16.999400000000001</v>
      </c>
      <c r="P67" s="10">
        <f>D67+G67+J67+M67</f>
        <v>156</v>
      </c>
      <c r="Q67" s="10">
        <f>F67+I67+L67+O67</f>
        <v>69.998799999999989</v>
      </c>
      <c r="R67" s="9">
        <f>Q67/P67</f>
        <v>0.44871025641025636</v>
      </c>
      <c r="S67" s="8">
        <v>449</v>
      </c>
      <c r="T67" s="8">
        <v>8</v>
      </c>
      <c r="U67" s="9">
        <v>1.78E-2</v>
      </c>
      <c r="V67" s="8">
        <v>0</v>
      </c>
      <c r="W67" s="9">
        <v>0</v>
      </c>
    </row>
    <row r="68" spans="1:23">
      <c r="A68" s="8">
        <v>64</v>
      </c>
      <c r="B68" s="8">
        <v>442068</v>
      </c>
      <c r="C68" s="8" t="s">
        <v>24</v>
      </c>
      <c r="D68" s="8">
        <v>541</v>
      </c>
      <c r="E68" s="9">
        <v>0.63029999999999997</v>
      </c>
      <c r="F68" s="10">
        <f>E68*D68</f>
        <v>340.9923</v>
      </c>
      <c r="G68" s="8">
        <v>599</v>
      </c>
      <c r="H68" s="9">
        <v>0.30549999999999999</v>
      </c>
      <c r="I68" s="10">
        <f>H68*G68</f>
        <v>182.99449999999999</v>
      </c>
      <c r="J68" s="8">
        <v>601</v>
      </c>
      <c r="K68" s="9">
        <v>0.28949999999999998</v>
      </c>
      <c r="L68" s="10">
        <f>K68*J68</f>
        <v>173.98949999999999</v>
      </c>
      <c r="M68" s="8">
        <v>233</v>
      </c>
      <c r="N68" s="9">
        <v>0.78539999999999999</v>
      </c>
      <c r="O68" s="10">
        <f>N68*M68</f>
        <v>182.9982</v>
      </c>
      <c r="P68" s="10">
        <f>D68+G68+J68+M68</f>
        <v>1974</v>
      </c>
      <c r="Q68" s="10">
        <f>F68+I68+L68+O68</f>
        <v>880.97450000000003</v>
      </c>
      <c r="R68" s="9">
        <f>Q68/P68</f>
        <v>0.4462890070921986</v>
      </c>
      <c r="S68" s="8">
        <v>9273</v>
      </c>
      <c r="T68" s="8">
        <v>186</v>
      </c>
      <c r="U68" s="9">
        <v>2.01E-2</v>
      </c>
      <c r="V68" s="8">
        <v>2</v>
      </c>
      <c r="W68" s="9">
        <v>2.0000000000000001E-4</v>
      </c>
    </row>
    <row r="69" spans="1:23">
      <c r="A69" s="8">
        <v>65</v>
      </c>
      <c r="B69" s="8">
        <v>442070</v>
      </c>
      <c r="C69" s="8" t="s">
        <v>58</v>
      </c>
      <c r="D69" s="8">
        <v>115</v>
      </c>
      <c r="E69" s="9">
        <v>0.6522</v>
      </c>
      <c r="F69" s="10">
        <f>E69*D69</f>
        <v>75.003</v>
      </c>
      <c r="G69" s="8">
        <v>139</v>
      </c>
      <c r="H69" s="9">
        <v>0.35970000000000002</v>
      </c>
      <c r="I69" s="10">
        <f>H69*G69</f>
        <v>49.9983</v>
      </c>
      <c r="J69" s="8">
        <v>165</v>
      </c>
      <c r="K69" s="9">
        <v>0.2727</v>
      </c>
      <c r="L69" s="10">
        <f>K69*J69</f>
        <v>44.9955</v>
      </c>
      <c r="M69" s="8">
        <v>56</v>
      </c>
      <c r="N69" s="9">
        <v>0.73209999999999997</v>
      </c>
      <c r="O69" s="10">
        <f>N69*M69</f>
        <v>40.997599999999998</v>
      </c>
      <c r="P69" s="10">
        <f>D69+G69+J69+M69</f>
        <v>475</v>
      </c>
      <c r="Q69" s="10">
        <f>F69+I69+L69+O69</f>
        <v>210.99440000000001</v>
      </c>
      <c r="R69" s="9">
        <f>Q69/P69</f>
        <v>0.44419873684210531</v>
      </c>
      <c r="S69" s="8">
        <v>1089</v>
      </c>
      <c r="T69" s="8">
        <v>18</v>
      </c>
      <c r="U69" s="9">
        <v>1.6500000000000001E-2</v>
      </c>
      <c r="V69" s="8">
        <v>0</v>
      </c>
      <c r="W69" s="9">
        <v>0</v>
      </c>
    </row>
    <row r="70" spans="1:23">
      <c r="A70" s="8">
        <v>66</v>
      </c>
      <c r="B70" s="8">
        <v>442071</v>
      </c>
      <c r="C70" s="8" t="s">
        <v>107</v>
      </c>
      <c r="D70" s="8">
        <v>303</v>
      </c>
      <c r="E70" s="9">
        <v>0.67330000000000001</v>
      </c>
      <c r="F70" s="10">
        <f>E70*D70</f>
        <v>204.00990000000002</v>
      </c>
      <c r="G70" s="8">
        <v>323</v>
      </c>
      <c r="H70" s="9">
        <v>0.34370000000000001</v>
      </c>
      <c r="I70" s="10">
        <f>H70*G70</f>
        <v>111.0151</v>
      </c>
      <c r="J70" s="8">
        <v>476</v>
      </c>
      <c r="K70" s="9">
        <v>0.26889999999999997</v>
      </c>
      <c r="L70" s="10">
        <f>K70*J70</f>
        <v>127.99639999999998</v>
      </c>
      <c r="M70" s="8">
        <v>125</v>
      </c>
      <c r="N70" s="9">
        <v>0.8</v>
      </c>
      <c r="O70" s="10">
        <f>N70*M70</f>
        <v>100</v>
      </c>
      <c r="P70" s="10">
        <f>D70+G70+J70+M70</f>
        <v>1227</v>
      </c>
      <c r="Q70" s="10">
        <f>F70+I70+L70+O70</f>
        <v>543.02140000000009</v>
      </c>
      <c r="R70" s="9">
        <f>Q70/P70</f>
        <v>0.4425602281988591</v>
      </c>
      <c r="S70" s="8">
        <v>754</v>
      </c>
      <c r="T70" s="8">
        <v>19</v>
      </c>
      <c r="U70" s="9">
        <v>2.52E-2</v>
      </c>
      <c r="V70" s="8">
        <v>0</v>
      </c>
      <c r="W70" s="9">
        <v>0</v>
      </c>
    </row>
    <row r="71" spans="1:23">
      <c r="A71" s="8">
        <v>67</v>
      </c>
      <c r="B71" s="8">
        <v>442072</v>
      </c>
      <c r="C71" s="8" t="s">
        <v>28</v>
      </c>
      <c r="D71" s="8">
        <v>677</v>
      </c>
      <c r="E71" s="9">
        <v>0.65290000000000004</v>
      </c>
      <c r="F71" s="10">
        <f>E71*D71</f>
        <v>442.01330000000002</v>
      </c>
      <c r="G71" s="8">
        <v>923</v>
      </c>
      <c r="H71" s="9">
        <v>0.35639999999999999</v>
      </c>
      <c r="I71" s="10">
        <f>H71*G71</f>
        <v>328.9572</v>
      </c>
      <c r="J71" s="8">
        <v>866</v>
      </c>
      <c r="K71" s="9">
        <v>0.26790000000000003</v>
      </c>
      <c r="L71" s="10">
        <f>K71*J71</f>
        <v>232.00140000000002</v>
      </c>
      <c r="M71" s="8">
        <v>304</v>
      </c>
      <c r="N71" s="9">
        <v>0.73029999999999995</v>
      </c>
      <c r="O71" s="10">
        <f>N71*M71</f>
        <v>222.01119999999997</v>
      </c>
      <c r="P71" s="10">
        <f>D71+G71+J71+M71</f>
        <v>2770</v>
      </c>
      <c r="Q71" s="10">
        <f>F71+I71+L71+O71</f>
        <v>1224.9830999999999</v>
      </c>
      <c r="R71" s="9">
        <f>Q71/P71</f>
        <v>0.44223216606498195</v>
      </c>
      <c r="S71" s="8">
        <v>10020</v>
      </c>
      <c r="T71" s="8">
        <v>213</v>
      </c>
      <c r="U71" s="9">
        <v>2.1299999999999999E-2</v>
      </c>
      <c r="V71" s="8">
        <v>2</v>
      </c>
      <c r="W71" s="9">
        <v>2.0000000000000001E-4</v>
      </c>
    </row>
    <row r="72" spans="1:23">
      <c r="A72" s="8">
        <v>68</v>
      </c>
      <c r="B72" s="8">
        <v>442073</v>
      </c>
      <c r="C72" s="8" t="s">
        <v>44</v>
      </c>
      <c r="D72" s="8">
        <v>127</v>
      </c>
      <c r="E72" s="9">
        <v>0.63780000000000003</v>
      </c>
      <c r="F72" s="10">
        <f>E72*D72</f>
        <v>81.000600000000006</v>
      </c>
      <c r="G72" s="8">
        <v>111</v>
      </c>
      <c r="H72" s="9">
        <v>0.33329999999999999</v>
      </c>
      <c r="I72" s="10">
        <f>H72*G72</f>
        <v>36.996299999999998</v>
      </c>
      <c r="J72" s="8">
        <v>112</v>
      </c>
      <c r="K72" s="9">
        <v>0.27679999999999999</v>
      </c>
      <c r="L72" s="10">
        <f>K72*J72</f>
        <v>31.0016</v>
      </c>
      <c r="M72" s="8">
        <v>39</v>
      </c>
      <c r="N72" s="9">
        <v>0.53849999999999998</v>
      </c>
      <c r="O72" s="10">
        <f>N72*M72</f>
        <v>21.0015</v>
      </c>
      <c r="P72" s="10">
        <f>D72+G72+J72+M72</f>
        <v>389</v>
      </c>
      <c r="Q72" s="10">
        <f>F72+I72+L72+O72</f>
        <v>170</v>
      </c>
      <c r="R72" s="9">
        <f>Q72/P72</f>
        <v>0.43701799485861181</v>
      </c>
      <c r="S72" s="8">
        <v>2293</v>
      </c>
      <c r="T72" s="8">
        <v>57</v>
      </c>
      <c r="U72" s="9">
        <v>2.4899999999999999E-2</v>
      </c>
      <c r="V72" s="8">
        <v>0</v>
      </c>
      <c r="W72" s="9">
        <v>0</v>
      </c>
    </row>
    <row r="73" spans="1:23">
      <c r="A73" s="8">
        <v>69</v>
      </c>
      <c r="B73" s="8">
        <v>442074</v>
      </c>
      <c r="C73" s="8" t="s">
        <v>109</v>
      </c>
      <c r="D73" s="8">
        <v>113</v>
      </c>
      <c r="E73" s="9">
        <v>0.64600000000000002</v>
      </c>
      <c r="F73" s="10">
        <f>E73*D73</f>
        <v>72.998000000000005</v>
      </c>
      <c r="G73" s="8">
        <v>120</v>
      </c>
      <c r="H73" s="9">
        <v>0.32500000000000001</v>
      </c>
      <c r="I73" s="10">
        <f>H73*G73</f>
        <v>39</v>
      </c>
      <c r="J73" s="8">
        <v>172</v>
      </c>
      <c r="K73" s="9">
        <v>0.29070000000000001</v>
      </c>
      <c r="L73" s="10">
        <f>K73*J73</f>
        <v>50.000399999999999</v>
      </c>
      <c r="M73" s="8">
        <v>63</v>
      </c>
      <c r="N73" s="9">
        <v>0.66669999999999996</v>
      </c>
      <c r="O73" s="10">
        <f>N73*M73</f>
        <v>42.002099999999999</v>
      </c>
      <c r="P73" s="10">
        <f>D73+G73+J73+M73</f>
        <v>468</v>
      </c>
      <c r="Q73" s="10">
        <f>F73+I73+L73+O73</f>
        <v>204.00049999999999</v>
      </c>
      <c r="R73" s="9">
        <f>Q73/P73</f>
        <v>0.43589850427350424</v>
      </c>
      <c r="S73" s="8">
        <v>219</v>
      </c>
      <c r="T73" s="8">
        <v>4</v>
      </c>
      <c r="U73" s="9">
        <v>1.83E-2</v>
      </c>
      <c r="V73" s="8">
        <v>0</v>
      </c>
      <c r="W73" s="9">
        <v>0</v>
      </c>
    </row>
    <row r="74" spans="1:23">
      <c r="A74" s="8">
        <v>70</v>
      </c>
      <c r="B74" s="8">
        <v>442075</v>
      </c>
      <c r="C74" s="8" t="s">
        <v>69</v>
      </c>
      <c r="D74" s="8">
        <v>126</v>
      </c>
      <c r="E74" s="9">
        <v>0.61109999999999998</v>
      </c>
      <c r="F74" s="10">
        <f>E74*D74</f>
        <v>76.998599999999996</v>
      </c>
      <c r="G74" s="8">
        <v>250</v>
      </c>
      <c r="H74" s="9">
        <v>0.40400000000000003</v>
      </c>
      <c r="I74" s="10">
        <f>H74*G74</f>
        <v>101</v>
      </c>
      <c r="J74" s="8">
        <v>527</v>
      </c>
      <c r="K74" s="9">
        <v>0.29409999999999997</v>
      </c>
      <c r="L74" s="10">
        <f>K74*J74</f>
        <v>154.99069999999998</v>
      </c>
      <c r="M74" s="8">
        <v>225</v>
      </c>
      <c r="N74" s="9">
        <v>0.70220000000000005</v>
      </c>
      <c r="O74" s="10">
        <f>N74*M74</f>
        <v>157.995</v>
      </c>
      <c r="P74" s="10">
        <f>D74+G74+J74+M74</f>
        <v>1128</v>
      </c>
      <c r="Q74" s="10">
        <f>F74+I74+L74+O74</f>
        <v>490.98429999999996</v>
      </c>
      <c r="R74" s="9">
        <f>Q74/P74</f>
        <v>0.43526976950354607</v>
      </c>
      <c r="S74" s="8">
        <v>7450</v>
      </c>
      <c r="T74" s="8">
        <v>181</v>
      </c>
      <c r="U74" s="9">
        <v>2.4299999999999999E-2</v>
      </c>
      <c r="V74" s="8">
        <v>2</v>
      </c>
      <c r="W74" s="9">
        <v>2.9999999999999997E-4</v>
      </c>
    </row>
    <row r="75" spans="1:23">
      <c r="A75" s="8">
        <v>71</v>
      </c>
      <c r="B75" s="8">
        <v>442076</v>
      </c>
      <c r="C75" s="8" t="s">
        <v>41</v>
      </c>
      <c r="D75" s="8">
        <v>2762</v>
      </c>
      <c r="E75" s="9">
        <v>0.67889999999999995</v>
      </c>
      <c r="F75" s="10">
        <f>E75*D75</f>
        <v>1875.1217999999999</v>
      </c>
      <c r="G75" s="8">
        <v>3554</v>
      </c>
      <c r="H75" s="9">
        <v>0.31990000000000002</v>
      </c>
      <c r="I75" s="10">
        <f>H75*G75</f>
        <v>1136.9246000000001</v>
      </c>
      <c r="J75" s="8">
        <v>4133</v>
      </c>
      <c r="K75" s="9">
        <v>0.2424</v>
      </c>
      <c r="L75" s="10">
        <f>K75*J75</f>
        <v>1001.8392</v>
      </c>
      <c r="M75" s="8">
        <v>1437</v>
      </c>
      <c r="N75" s="9">
        <v>0.78639999999999999</v>
      </c>
      <c r="O75" s="10">
        <f>N75*M75</f>
        <v>1130.0568000000001</v>
      </c>
      <c r="P75" s="10">
        <f>D75+G75+J75+M75</f>
        <v>11886</v>
      </c>
      <c r="Q75" s="10">
        <f>F75+I75+L75+O75</f>
        <v>5143.9423999999999</v>
      </c>
      <c r="R75" s="9">
        <f>Q75/P75</f>
        <v>0.43277321218239945</v>
      </c>
      <c r="S75" s="8">
        <v>35844</v>
      </c>
      <c r="T75" s="8">
        <v>675</v>
      </c>
      <c r="U75" s="9">
        <v>1.8800000000000001E-2</v>
      </c>
      <c r="V75" s="8">
        <v>0</v>
      </c>
      <c r="W75" s="9">
        <v>0</v>
      </c>
    </row>
    <row r="76" spans="1:23">
      <c r="A76" s="8">
        <v>72</v>
      </c>
      <c r="B76" s="8">
        <v>442077</v>
      </c>
      <c r="C76" s="8" t="s">
        <v>79</v>
      </c>
      <c r="D76" s="8">
        <v>67</v>
      </c>
      <c r="E76" s="9">
        <v>0.62690000000000001</v>
      </c>
      <c r="F76" s="10">
        <f>E76*D76</f>
        <v>42.002299999999998</v>
      </c>
      <c r="G76" s="8">
        <v>97</v>
      </c>
      <c r="H76" s="9">
        <v>0.35049999999999998</v>
      </c>
      <c r="I76" s="10">
        <f>H76*G76</f>
        <v>33.9985</v>
      </c>
      <c r="J76" s="8">
        <v>141</v>
      </c>
      <c r="K76" s="9">
        <v>0.25530000000000003</v>
      </c>
      <c r="L76" s="10">
        <f>K76*J76</f>
        <v>35.997300000000003</v>
      </c>
      <c r="M76" s="8">
        <v>56</v>
      </c>
      <c r="N76" s="9">
        <v>0.78569999999999995</v>
      </c>
      <c r="O76" s="10">
        <f>N76*M76</f>
        <v>43.999199999999995</v>
      </c>
      <c r="P76" s="10">
        <f>D76+G76+J76+M76</f>
        <v>361</v>
      </c>
      <c r="Q76" s="10">
        <f>F76+I76+L76+O76</f>
        <v>155.9973</v>
      </c>
      <c r="R76" s="9">
        <f>Q76/P76</f>
        <v>0.43212548476454293</v>
      </c>
      <c r="S76" s="8">
        <v>976</v>
      </c>
      <c r="T76" s="8">
        <v>11</v>
      </c>
      <c r="U76" s="9">
        <v>1.1299999999999999E-2</v>
      </c>
      <c r="V76" s="8">
        <v>0</v>
      </c>
      <c r="W76" s="9">
        <v>0</v>
      </c>
    </row>
    <row r="77" spans="1:23">
      <c r="A77" s="8">
        <v>73</v>
      </c>
      <c r="B77" s="8">
        <v>442078</v>
      </c>
      <c r="C77" s="8" t="s">
        <v>39</v>
      </c>
      <c r="D77" s="8">
        <v>38</v>
      </c>
      <c r="E77" s="9">
        <v>0.60529999999999995</v>
      </c>
      <c r="F77" s="10">
        <f>E77*D77</f>
        <v>23.001399999999997</v>
      </c>
      <c r="G77" s="8">
        <v>42</v>
      </c>
      <c r="H77" s="9">
        <v>0.42859999999999998</v>
      </c>
      <c r="I77" s="10">
        <f>H77*G77</f>
        <v>18.001200000000001</v>
      </c>
      <c r="J77" s="8">
        <v>85</v>
      </c>
      <c r="K77" s="9">
        <v>0.27060000000000001</v>
      </c>
      <c r="L77" s="10">
        <f>K77*J77</f>
        <v>23.001000000000001</v>
      </c>
      <c r="M77" s="8">
        <v>35</v>
      </c>
      <c r="N77" s="9">
        <v>0.62860000000000005</v>
      </c>
      <c r="O77" s="10">
        <f>N77*M77</f>
        <v>22.001000000000001</v>
      </c>
      <c r="P77" s="10">
        <f>D77+G77+J77+M77</f>
        <v>200</v>
      </c>
      <c r="Q77" s="10">
        <f>F77+I77+L77+O77</f>
        <v>86.004600000000011</v>
      </c>
      <c r="R77" s="9">
        <f>Q77/P77</f>
        <v>0.43002300000000004</v>
      </c>
      <c r="S77" s="8">
        <v>1031</v>
      </c>
      <c r="T77" s="8">
        <v>25</v>
      </c>
      <c r="U77" s="9">
        <v>2.4199999999999999E-2</v>
      </c>
      <c r="V77" s="8">
        <v>0</v>
      </c>
      <c r="W77" s="9">
        <v>0</v>
      </c>
    </row>
    <row r="78" spans="1:23">
      <c r="A78" s="8">
        <v>74</v>
      </c>
      <c r="B78" s="8">
        <v>442079</v>
      </c>
      <c r="C78" s="8" t="s">
        <v>42</v>
      </c>
      <c r="D78" s="8">
        <v>120</v>
      </c>
      <c r="E78" s="9">
        <v>0.67500000000000004</v>
      </c>
      <c r="F78" s="10">
        <f>E78*D78</f>
        <v>81</v>
      </c>
      <c r="G78" s="8">
        <v>84</v>
      </c>
      <c r="H78" s="9">
        <v>0.27379999999999999</v>
      </c>
      <c r="I78" s="10">
        <f>H78*G78</f>
        <v>22.999199999999998</v>
      </c>
      <c r="J78" s="8">
        <v>96</v>
      </c>
      <c r="K78" s="9">
        <v>0.15620000000000001</v>
      </c>
      <c r="L78" s="10">
        <f>K78*J78</f>
        <v>14.995200000000001</v>
      </c>
      <c r="M78" s="8">
        <v>28</v>
      </c>
      <c r="N78" s="9">
        <v>0.78569999999999995</v>
      </c>
      <c r="O78" s="10">
        <f>N78*M78</f>
        <v>21.999599999999997</v>
      </c>
      <c r="P78" s="10">
        <f>D78+G78+J78+M78</f>
        <v>328</v>
      </c>
      <c r="Q78" s="10">
        <f>F78+I78+L78+O78</f>
        <v>140.994</v>
      </c>
      <c r="R78" s="9">
        <f>Q78/P78</f>
        <v>0.429859756097561</v>
      </c>
      <c r="S78" s="8">
        <v>1152</v>
      </c>
      <c r="T78" s="8">
        <v>17</v>
      </c>
      <c r="U78" s="9">
        <v>1.4800000000000001E-2</v>
      </c>
      <c r="V78" s="8">
        <v>0</v>
      </c>
      <c r="W78" s="9">
        <v>0</v>
      </c>
    </row>
    <row r="79" spans="1:23">
      <c r="A79" s="8">
        <v>75</v>
      </c>
      <c r="B79" s="8">
        <v>442080</v>
      </c>
      <c r="C79" s="8" t="s">
        <v>56</v>
      </c>
      <c r="D79" s="8">
        <v>11</v>
      </c>
      <c r="E79" s="9">
        <v>0.45450000000000002</v>
      </c>
      <c r="F79" s="10">
        <f>E79*D79</f>
        <v>4.9995000000000003</v>
      </c>
      <c r="G79" s="8">
        <v>73</v>
      </c>
      <c r="H79" s="9">
        <v>0.4521</v>
      </c>
      <c r="I79" s="10">
        <f>H79*G79</f>
        <v>33.003300000000003</v>
      </c>
      <c r="J79" s="8">
        <v>132</v>
      </c>
      <c r="K79" s="9">
        <v>0.30299999999999999</v>
      </c>
      <c r="L79" s="10">
        <f>K79*J79</f>
        <v>39.996000000000002</v>
      </c>
      <c r="M79" s="8">
        <v>50</v>
      </c>
      <c r="N79" s="9">
        <v>0.72</v>
      </c>
      <c r="O79" s="10">
        <f>N79*M79</f>
        <v>36</v>
      </c>
      <c r="P79" s="10">
        <f>D79+G79+J79+M79</f>
        <v>266</v>
      </c>
      <c r="Q79" s="10">
        <f>F79+I79+L79+O79</f>
        <v>113.9988</v>
      </c>
      <c r="R79" s="9">
        <f>Q79/P79</f>
        <v>0.4285669172932331</v>
      </c>
      <c r="S79" s="8">
        <v>1972</v>
      </c>
      <c r="T79" s="8">
        <v>39</v>
      </c>
      <c r="U79" s="9">
        <v>1.9800000000000002E-2</v>
      </c>
      <c r="V79" s="8">
        <v>1</v>
      </c>
      <c r="W79" s="9">
        <v>5.0000000000000001E-4</v>
      </c>
    </row>
    <row r="80" spans="1:23">
      <c r="A80" s="8">
        <v>76</v>
      </c>
      <c r="B80" s="8">
        <v>442081</v>
      </c>
      <c r="C80" s="8" t="s">
        <v>16</v>
      </c>
      <c r="D80" s="8">
        <v>346</v>
      </c>
      <c r="E80" s="9">
        <v>0.61270000000000002</v>
      </c>
      <c r="F80" s="10">
        <f>E80*D80</f>
        <v>211.99420000000001</v>
      </c>
      <c r="G80" s="8">
        <v>583</v>
      </c>
      <c r="H80" s="9">
        <v>0.37559999999999999</v>
      </c>
      <c r="I80" s="10">
        <f>H80*G80</f>
        <v>218.97479999999999</v>
      </c>
      <c r="J80" s="8">
        <v>742</v>
      </c>
      <c r="K80" s="9">
        <v>0.26950000000000002</v>
      </c>
      <c r="L80" s="10">
        <f>K80*J80</f>
        <v>199.96900000000002</v>
      </c>
      <c r="M80" s="8">
        <v>258</v>
      </c>
      <c r="N80" s="9">
        <v>0.75580000000000003</v>
      </c>
      <c r="O80" s="10">
        <f>N80*M80</f>
        <v>194.99639999999999</v>
      </c>
      <c r="P80" s="10">
        <f>D80+G80+J80+M80</f>
        <v>1929</v>
      </c>
      <c r="Q80" s="10">
        <f>F80+I80+L80+O80</f>
        <v>825.93439999999998</v>
      </c>
      <c r="R80" s="9">
        <f>Q80/P80</f>
        <v>0.42816713322965266</v>
      </c>
      <c r="S80" s="8">
        <v>8458</v>
      </c>
      <c r="T80" s="8">
        <v>189</v>
      </c>
      <c r="U80" s="9">
        <v>2.23E-2</v>
      </c>
      <c r="V80" s="8">
        <v>1</v>
      </c>
      <c r="W80" s="9">
        <v>1E-4</v>
      </c>
    </row>
    <row r="81" spans="1:23">
      <c r="A81" s="8">
        <v>77</v>
      </c>
      <c r="B81" s="8">
        <v>442082</v>
      </c>
      <c r="C81" s="8" t="s">
        <v>34</v>
      </c>
      <c r="D81" s="8">
        <v>29</v>
      </c>
      <c r="E81" s="9">
        <v>0.75860000000000005</v>
      </c>
      <c r="F81" s="10">
        <f>E81*D81</f>
        <v>21.999400000000001</v>
      </c>
      <c r="G81" s="8">
        <v>64</v>
      </c>
      <c r="H81" s="9">
        <v>0.25</v>
      </c>
      <c r="I81" s="10">
        <f>H81*G81</f>
        <v>16</v>
      </c>
      <c r="J81" s="8">
        <v>63</v>
      </c>
      <c r="K81" s="9">
        <v>0.33329999999999999</v>
      </c>
      <c r="L81" s="10">
        <f>K81*J81</f>
        <v>20.997899999999998</v>
      </c>
      <c r="M81" s="8">
        <v>16</v>
      </c>
      <c r="N81" s="9">
        <v>0.875</v>
      </c>
      <c r="O81" s="10">
        <f>N81*M81</f>
        <v>14</v>
      </c>
      <c r="P81" s="10">
        <f>D81+G81+J81+M81</f>
        <v>172</v>
      </c>
      <c r="Q81" s="10">
        <f>F81+I81+L81+O81</f>
        <v>72.997299999999996</v>
      </c>
      <c r="R81" s="9">
        <f>Q81/P81</f>
        <v>0.42440290697674415</v>
      </c>
      <c r="S81" s="8">
        <v>930</v>
      </c>
      <c r="T81" s="8">
        <v>15</v>
      </c>
      <c r="U81" s="9">
        <v>1.61E-2</v>
      </c>
      <c r="V81" s="8">
        <v>0</v>
      </c>
      <c r="W81" s="9">
        <v>0</v>
      </c>
    </row>
    <row r="82" spans="1:23">
      <c r="A82" s="8">
        <v>78</v>
      </c>
      <c r="B82" s="8">
        <v>442083</v>
      </c>
      <c r="C82" s="8" t="s">
        <v>91</v>
      </c>
      <c r="D82" s="8">
        <v>183</v>
      </c>
      <c r="E82" s="9">
        <v>0.66120000000000001</v>
      </c>
      <c r="F82" s="10">
        <f>E82*D82</f>
        <v>120.9996</v>
      </c>
      <c r="G82" s="8">
        <v>262</v>
      </c>
      <c r="H82" s="9">
        <v>0.29770000000000002</v>
      </c>
      <c r="I82" s="10">
        <f>H82*G82</f>
        <v>77.997399999999999</v>
      </c>
      <c r="J82" s="8">
        <v>254</v>
      </c>
      <c r="K82" s="9">
        <v>0.23230000000000001</v>
      </c>
      <c r="L82" s="10">
        <f>K82*J82</f>
        <v>59.004200000000004</v>
      </c>
      <c r="M82" s="8">
        <v>96</v>
      </c>
      <c r="N82" s="9">
        <v>0.82289999999999996</v>
      </c>
      <c r="O82" s="10">
        <f>N82*M82</f>
        <v>78.998400000000004</v>
      </c>
      <c r="P82" s="10">
        <f>D82+G82+J82+M82</f>
        <v>795</v>
      </c>
      <c r="Q82" s="10">
        <f>F82+I82+L82+O82</f>
        <v>336.99960000000004</v>
      </c>
      <c r="R82" s="9">
        <f>Q82/P82</f>
        <v>0.42389886792452836</v>
      </c>
      <c r="S82" s="8">
        <v>1228</v>
      </c>
      <c r="T82" s="8">
        <v>25</v>
      </c>
      <c r="U82" s="9">
        <v>2.0400000000000001E-2</v>
      </c>
      <c r="V82" s="8">
        <v>0</v>
      </c>
      <c r="W82" s="9">
        <v>0</v>
      </c>
    </row>
    <row r="83" spans="1:23">
      <c r="A83" s="8">
        <v>79</v>
      </c>
      <c r="B83" s="8">
        <v>442084</v>
      </c>
      <c r="C83" s="8" t="s">
        <v>101</v>
      </c>
      <c r="D83" s="8">
        <v>42</v>
      </c>
      <c r="E83" s="9">
        <v>0.73809999999999998</v>
      </c>
      <c r="F83" s="10">
        <f>E83*D83</f>
        <v>31.0002</v>
      </c>
      <c r="G83" s="8">
        <v>51</v>
      </c>
      <c r="H83" s="9">
        <v>0.49020000000000002</v>
      </c>
      <c r="I83" s="10">
        <f>H83*G83</f>
        <v>25.0002</v>
      </c>
      <c r="J83" s="8">
        <v>121</v>
      </c>
      <c r="K83" s="9">
        <v>0.21490000000000001</v>
      </c>
      <c r="L83" s="10">
        <f>K83*J83</f>
        <v>26.0029</v>
      </c>
      <c r="M83" s="8">
        <v>22</v>
      </c>
      <c r="N83" s="9">
        <v>0.81820000000000004</v>
      </c>
      <c r="O83" s="10">
        <f>N83*M83</f>
        <v>18.000399999999999</v>
      </c>
      <c r="P83" s="10">
        <f>D83+G83+J83+M83</f>
        <v>236</v>
      </c>
      <c r="Q83" s="10">
        <f>F83+I83+L83+O83</f>
        <v>100.00369999999999</v>
      </c>
      <c r="R83" s="9">
        <f>Q83/P83</f>
        <v>0.42374449152542371</v>
      </c>
      <c r="S83" s="8">
        <v>358</v>
      </c>
      <c r="T83" s="8">
        <v>5</v>
      </c>
      <c r="U83" s="9">
        <v>1.4E-2</v>
      </c>
      <c r="V83" s="8">
        <v>0</v>
      </c>
      <c r="W83" s="9">
        <v>0</v>
      </c>
    </row>
    <row r="84" spans="1:23">
      <c r="A84" s="8">
        <v>80</v>
      </c>
      <c r="B84" s="8">
        <v>442085</v>
      </c>
      <c r="C84" s="8" t="s">
        <v>89</v>
      </c>
      <c r="D84" s="8">
        <v>142</v>
      </c>
      <c r="E84" s="9">
        <v>0.4859</v>
      </c>
      <c r="F84" s="10">
        <f>E84*D84</f>
        <v>68.997799999999998</v>
      </c>
      <c r="G84" s="8">
        <v>124</v>
      </c>
      <c r="H84" s="9">
        <v>0.3468</v>
      </c>
      <c r="I84" s="10">
        <f>H84*G84</f>
        <v>43.0032</v>
      </c>
      <c r="J84" s="8">
        <v>181</v>
      </c>
      <c r="K84" s="9">
        <v>0.2928</v>
      </c>
      <c r="L84" s="10">
        <f>K84*J84</f>
        <v>52.9968</v>
      </c>
      <c r="M84" s="8">
        <v>67</v>
      </c>
      <c r="N84" s="9">
        <v>0.77610000000000001</v>
      </c>
      <c r="O84" s="10">
        <f>N84*M84</f>
        <v>51.998699999999999</v>
      </c>
      <c r="P84" s="10">
        <f>D84+G84+J84+M84</f>
        <v>514</v>
      </c>
      <c r="Q84" s="10">
        <f>F84+I84+L84+O84</f>
        <v>216.99650000000003</v>
      </c>
      <c r="R84" s="9">
        <f>Q84/P84</f>
        <v>0.42217217898832687</v>
      </c>
      <c r="S84" s="8">
        <v>1271</v>
      </c>
      <c r="T84" s="8">
        <v>23</v>
      </c>
      <c r="U84" s="9">
        <v>1.8100000000000002E-2</v>
      </c>
      <c r="V84" s="8">
        <v>1</v>
      </c>
      <c r="W84" s="9">
        <v>8.0000000000000004E-4</v>
      </c>
    </row>
    <row r="85" spans="1:23">
      <c r="A85" s="8">
        <v>81</v>
      </c>
      <c r="B85" s="8">
        <v>442086</v>
      </c>
      <c r="C85" s="8" t="s">
        <v>21</v>
      </c>
      <c r="D85" s="8">
        <v>58</v>
      </c>
      <c r="E85" s="9">
        <v>0.53449999999999998</v>
      </c>
      <c r="F85" s="10">
        <f>E85*D85</f>
        <v>31.000999999999998</v>
      </c>
      <c r="G85" s="8">
        <v>88</v>
      </c>
      <c r="H85" s="9">
        <v>0.375</v>
      </c>
      <c r="I85" s="10">
        <f>H85*G85</f>
        <v>33</v>
      </c>
      <c r="J85" s="8">
        <v>124</v>
      </c>
      <c r="K85" s="9">
        <v>0.2339</v>
      </c>
      <c r="L85" s="10">
        <f>K85*J85</f>
        <v>29.003599999999999</v>
      </c>
      <c r="M85" s="8">
        <v>57</v>
      </c>
      <c r="N85" s="9">
        <v>0.78949999999999998</v>
      </c>
      <c r="O85" s="10">
        <f>N85*M85</f>
        <v>45.0015</v>
      </c>
      <c r="P85" s="10">
        <f>D85+G85+J85+M85</f>
        <v>327</v>
      </c>
      <c r="Q85" s="10">
        <f>F85+I85+L85+O85</f>
        <v>138.0061</v>
      </c>
      <c r="R85" s="9">
        <f>Q85/P85</f>
        <v>0.42203700305810399</v>
      </c>
      <c r="S85" s="8">
        <v>1771</v>
      </c>
      <c r="T85" s="8">
        <v>36</v>
      </c>
      <c r="U85" s="9">
        <v>2.0299999999999999E-2</v>
      </c>
      <c r="V85" s="8">
        <v>1</v>
      </c>
      <c r="W85" s="9">
        <v>5.9999999999999995E-4</v>
      </c>
    </row>
    <row r="86" spans="1:23">
      <c r="A86" s="8">
        <v>82</v>
      </c>
      <c r="B86" s="8">
        <v>442087</v>
      </c>
      <c r="C86" s="8" t="s">
        <v>105</v>
      </c>
      <c r="D86" s="8">
        <v>92</v>
      </c>
      <c r="E86" s="9">
        <v>0.68479999999999996</v>
      </c>
      <c r="F86" s="10">
        <f>E86*D86</f>
        <v>63.001599999999996</v>
      </c>
      <c r="G86" s="8">
        <v>95</v>
      </c>
      <c r="H86" s="9">
        <v>0.32629999999999998</v>
      </c>
      <c r="I86" s="10">
        <f>H86*G86</f>
        <v>30.998499999999996</v>
      </c>
      <c r="J86" s="8">
        <v>118</v>
      </c>
      <c r="K86" s="9">
        <v>0.2034</v>
      </c>
      <c r="L86" s="10">
        <f>K86*J86</f>
        <v>24.001200000000001</v>
      </c>
      <c r="M86" s="8">
        <v>29</v>
      </c>
      <c r="N86" s="9">
        <v>0.72409999999999997</v>
      </c>
      <c r="O86" s="10">
        <f>N86*M86</f>
        <v>20.998899999999999</v>
      </c>
      <c r="P86" s="10">
        <f>D86+G86+J86+M86</f>
        <v>334</v>
      </c>
      <c r="Q86" s="10">
        <f>F86+I86+L86+O86</f>
        <v>139.00019999999998</v>
      </c>
      <c r="R86" s="9">
        <f>Q86/P86</f>
        <v>0.4161682634730538</v>
      </c>
      <c r="S86" s="8">
        <v>404</v>
      </c>
      <c r="T86" s="8">
        <v>9</v>
      </c>
      <c r="U86" s="9">
        <v>2.23E-2</v>
      </c>
      <c r="V86" s="8">
        <v>0</v>
      </c>
      <c r="W86" s="9">
        <v>0</v>
      </c>
    </row>
    <row r="87" spans="1:23">
      <c r="A87" s="8">
        <v>83</v>
      </c>
      <c r="B87" s="8">
        <v>442088</v>
      </c>
      <c r="C87" s="8" t="s">
        <v>61</v>
      </c>
      <c r="D87" s="8">
        <v>62</v>
      </c>
      <c r="E87" s="9">
        <v>0.5323</v>
      </c>
      <c r="F87" s="10">
        <f>E87*D87</f>
        <v>33.002600000000001</v>
      </c>
      <c r="G87" s="8">
        <v>80</v>
      </c>
      <c r="H87" s="9">
        <v>0.3</v>
      </c>
      <c r="I87" s="10">
        <f>H87*G87</f>
        <v>24</v>
      </c>
      <c r="J87" s="8">
        <v>95</v>
      </c>
      <c r="K87" s="9">
        <v>0.28420000000000001</v>
      </c>
      <c r="L87" s="10">
        <f>K87*J87</f>
        <v>26.999000000000002</v>
      </c>
      <c r="M87" s="8">
        <v>38</v>
      </c>
      <c r="N87" s="9">
        <v>0.78949999999999998</v>
      </c>
      <c r="O87" s="10">
        <f>N87*M87</f>
        <v>30.000999999999998</v>
      </c>
      <c r="P87" s="10">
        <f>D87+G87+J87+M87</f>
        <v>275</v>
      </c>
      <c r="Q87" s="10">
        <f>F87+I87+L87+O87</f>
        <v>114.0026</v>
      </c>
      <c r="R87" s="9">
        <f>Q87/P87</f>
        <v>0.41455490909090909</v>
      </c>
      <c r="S87" s="8">
        <v>1152</v>
      </c>
      <c r="T87" s="8">
        <v>15</v>
      </c>
      <c r="U87" s="9">
        <v>1.2999999999999999E-2</v>
      </c>
      <c r="V87" s="8">
        <v>0</v>
      </c>
      <c r="W87" s="9">
        <v>0</v>
      </c>
    </row>
    <row r="88" spans="1:23">
      <c r="A88" s="8">
        <v>84</v>
      </c>
      <c r="B88" s="8">
        <v>442089</v>
      </c>
      <c r="C88" s="8" t="s">
        <v>37</v>
      </c>
      <c r="D88" s="8">
        <v>201</v>
      </c>
      <c r="E88" s="9">
        <v>0.59699999999999998</v>
      </c>
      <c r="F88" s="10">
        <f>E88*D88</f>
        <v>119.997</v>
      </c>
      <c r="G88" s="8">
        <v>122</v>
      </c>
      <c r="H88" s="9">
        <v>0.35249999999999998</v>
      </c>
      <c r="I88" s="10">
        <f>H88*G88</f>
        <v>43.004999999999995</v>
      </c>
      <c r="J88" s="8">
        <v>201</v>
      </c>
      <c r="K88" s="9">
        <v>0.18410000000000001</v>
      </c>
      <c r="L88" s="10">
        <f>K88*J88</f>
        <v>37.004100000000001</v>
      </c>
      <c r="M88" s="8">
        <v>58</v>
      </c>
      <c r="N88" s="9">
        <v>0.70689999999999997</v>
      </c>
      <c r="O88" s="10">
        <f>N88*M88</f>
        <v>41.0002</v>
      </c>
      <c r="P88" s="10">
        <f>D88+G88+J88+M88</f>
        <v>582</v>
      </c>
      <c r="Q88" s="10">
        <f>F88+I88+L88+O88</f>
        <v>241.00630000000001</v>
      </c>
      <c r="R88" s="9">
        <f>Q88/P88</f>
        <v>0.41410017182130587</v>
      </c>
      <c r="S88" s="8">
        <v>1509</v>
      </c>
      <c r="T88" s="8">
        <v>25</v>
      </c>
      <c r="U88" s="9">
        <v>1.66E-2</v>
      </c>
      <c r="V88" s="8">
        <v>0</v>
      </c>
      <c r="W88" s="9">
        <v>0</v>
      </c>
    </row>
    <row r="89" spans="1:23">
      <c r="A89" s="8">
        <v>85</v>
      </c>
      <c r="B89" s="8">
        <v>442090</v>
      </c>
      <c r="C89" s="8" t="s">
        <v>65</v>
      </c>
      <c r="D89" s="8">
        <v>460</v>
      </c>
      <c r="E89" s="9">
        <v>0.64349999999999996</v>
      </c>
      <c r="F89" s="10">
        <f>E89*D89</f>
        <v>296.01</v>
      </c>
      <c r="G89" s="8">
        <v>483</v>
      </c>
      <c r="H89" s="9">
        <v>0.3271</v>
      </c>
      <c r="I89" s="10">
        <f>H89*G89</f>
        <v>157.98930000000001</v>
      </c>
      <c r="J89" s="8">
        <v>802</v>
      </c>
      <c r="K89" s="9">
        <v>0.2319</v>
      </c>
      <c r="L89" s="10">
        <f>K89*J89</f>
        <v>185.9838</v>
      </c>
      <c r="M89" s="8">
        <v>243</v>
      </c>
      <c r="N89" s="9">
        <v>0.70779999999999998</v>
      </c>
      <c r="O89" s="10">
        <f>N89*M89</f>
        <v>171.99539999999999</v>
      </c>
      <c r="P89" s="10">
        <f>D89+G89+J89+M89</f>
        <v>1988</v>
      </c>
      <c r="Q89" s="10">
        <f>F89+I89+L89+O89</f>
        <v>811.97850000000005</v>
      </c>
      <c r="R89" s="9">
        <f>Q89/P89</f>
        <v>0.4084398893360161</v>
      </c>
      <c r="S89" s="8">
        <v>7864</v>
      </c>
      <c r="T89" s="8">
        <v>141</v>
      </c>
      <c r="U89" s="9">
        <v>1.7899999999999999E-2</v>
      </c>
      <c r="V89" s="8">
        <v>0</v>
      </c>
      <c r="W89" s="9">
        <v>0</v>
      </c>
    </row>
    <row r="90" spans="1:23">
      <c r="A90" s="8">
        <v>86</v>
      </c>
      <c r="B90" s="8">
        <v>442091</v>
      </c>
      <c r="C90" s="8" t="s">
        <v>68</v>
      </c>
      <c r="D90" s="8">
        <v>472</v>
      </c>
      <c r="E90" s="9">
        <v>0.60170000000000001</v>
      </c>
      <c r="F90" s="10">
        <f>E90*D90</f>
        <v>284.00240000000002</v>
      </c>
      <c r="G90" s="8">
        <v>539</v>
      </c>
      <c r="H90" s="9">
        <v>0.32840000000000003</v>
      </c>
      <c r="I90" s="10">
        <f>H90*G90</f>
        <v>177.00760000000002</v>
      </c>
      <c r="J90" s="8">
        <v>623</v>
      </c>
      <c r="K90" s="9">
        <v>0.2215</v>
      </c>
      <c r="L90" s="10">
        <f>K90*J90</f>
        <v>137.99449999999999</v>
      </c>
      <c r="M90" s="8">
        <v>226</v>
      </c>
      <c r="N90" s="9">
        <v>0.68579999999999997</v>
      </c>
      <c r="O90" s="10">
        <f>N90*M90</f>
        <v>154.99079999999998</v>
      </c>
      <c r="P90" s="10">
        <f>D90+G90+J90+M90</f>
        <v>1860</v>
      </c>
      <c r="Q90" s="10">
        <f>F90+I90+L90+O90</f>
        <v>753.99530000000004</v>
      </c>
      <c r="R90" s="9">
        <f>Q90/P90</f>
        <v>0.4053738172043011</v>
      </c>
      <c r="S90" s="8">
        <v>6680</v>
      </c>
      <c r="T90" s="8">
        <v>139</v>
      </c>
      <c r="U90" s="9">
        <v>2.0799999999999999E-2</v>
      </c>
      <c r="V90" s="8">
        <v>3</v>
      </c>
      <c r="W90" s="9">
        <v>4.0000000000000002E-4</v>
      </c>
    </row>
    <row r="91" spans="1:23">
      <c r="A91" s="8">
        <v>87</v>
      </c>
      <c r="B91" s="8">
        <v>442092</v>
      </c>
      <c r="C91" s="8" t="s">
        <v>62</v>
      </c>
      <c r="D91" s="8">
        <v>53</v>
      </c>
      <c r="E91" s="9">
        <v>0.6038</v>
      </c>
      <c r="F91" s="10">
        <f>E91*D91</f>
        <v>32.001399999999997</v>
      </c>
      <c r="G91" s="8">
        <v>70</v>
      </c>
      <c r="H91" s="9">
        <v>0.35709999999999997</v>
      </c>
      <c r="I91" s="10">
        <f>H91*G91</f>
        <v>24.997</v>
      </c>
      <c r="J91" s="8">
        <v>100</v>
      </c>
      <c r="K91" s="9">
        <v>0.23</v>
      </c>
      <c r="L91" s="10">
        <f>K91*J91</f>
        <v>23</v>
      </c>
      <c r="M91" s="8">
        <v>36</v>
      </c>
      <c r="N91" s="9">
        <v>0.61109999999999998</v>
      </c>
      <c r="O91" s="10">
        <f>N91*M91</f>
        <v>21.999600000000001</v>
      </c>
      <c r="P91" s="10">
        <f>D91+G91+J91+M91</f>
        <v>259</v>
      </c>
      <c r="Q91" s="10">
        <f>F91+I91+L91+O91</f>
        <v>101.998</v>
      </c>
      <c r="R91" s="9">
        <f>Q91/P91</f>
        <v>0.39381467181467184</v>
      </c>
      <c r="S91" s="8">
        <v>1698</v>
      </c>
      <c r="T91" s="8">
        <v>26</v>
      </c>
      <c r="U91" s="9">
        <v>1.5299999999999999E-2</v>
      </c>
      <c r="V91" s="8">
        <v>0</v>
      </c>
      <c r="W91" s="9">
        <v>0</v>
      </c>
    </row>
    <row r="92" spans="1:23">
      <c r="A92" s="8">
        <v>88</v>
      </c>
      <c r="B92" s="8">
        <v>442093</v>
      </c>
      <c r="C92" s="8" t="s">
        <v>74</v>
      </c>
      <c r="D92" s="8">
        <v>129</v>
      </c>
      <c r="E92" s="9">
        <v>0.53490000000000004</v>
      </c>
      <c r="F92" s="10">
        <f>E92*D92</f>
        <v>69.002099999999999</v>
      </c>
      <c r="G92" s="8">
        <v>232</v>
      </c>
      <c r="H92" s="9">
        <v>0.3276</v>
      </c>
      <c r="I92" s="10">
        <f>H92*G92</f>
        <v>76.003200000000007</v>
      </c>
      <c r="J92" s="8">
        <v>398</v>
      </c>
      <c r="K92" s="9">
        <v>0.28639999999999999</v>
      </c>
      <c r="L92" s="10">
        <f>K92*J92</f>
        <v>113.9872</v>
      </c>
      <c r="M92" s="8">
        <v>129</v>
      </c>
      <c r="N92" s="9">
        <v>0.6744</v>
      </c>
      <c r="O92" s="10">
        <f>N92*M92</f>
        <v>86.997600000000006</v>
      </c>
      <c r="P92" s="10">
        <f>D92+G92+J92+M92</f>
        <v>888</v>
      </c>
      <c r="Q92" s="10">
        <f>F92+I92+L92+O92</f>
        <v>345.99009999999998</v>
      </c>
      <c r="R92" s="9">
        <f>Q92/P92</f>
        <v>0.38962849099099095</v>
      </c>
      <c r="S92" s="8">
        <v>2377</v>
      </c>
      <c r="T92" s="8">
        <v>46</v>
      </c>
      <c r="U92" s="9">
        <v>1.9400000000000001E-2</v>
      </c>
      <c r="V92" s="8">
        <v>0</v>
      </c>
      <c r="W92" s="9">
        <v>0</v>
      </c>
    </row>
    <row r="93" spans="1:23">
      <c r="A93" s="8">
        <v>89</v>
      </c>
      <c r="B93" s="8">
        <v>442094</v>
      </c>
      <c r="C93" s="8" t="s">
        <v>18</v>
      </c>
      <c r="D93" s="8">
        <v>160</v>
      </c>
      <c r="E93" s="9">
        <v>0.69379999999999997</v>
      </c>
      <c r="F93" s="10">
        <f>E93*D93</f>
        <v>111.008</v>
      </c>
      <c r="G93" s="8">
        <v>300</v>
      </c>
      <c r="H93" s="9">
        <v>0.26669999999999999</v>
      </c>
      <c r="I93" s="10">
        <f>H93*G93</f>
        <v>80.009999999999991</v>
      </c>
      <c r="J93" s="8">
        <v>349</v>
      </c>
      <c r="K93" s="9">
        <v>0.20630000000000001</v>
      </c>
      <c r="L93" s="10">
        <f>K93*J93</f>
        <v>71.998699999999999</v>
      </c>
      <c r="M93" s="8">
        <v>101</v>
      </c>
      <c r="N93" s="9">
        <v>0.81189999999999996</v>
      </c>
      <c r="O93" s="10">
        <f>N93*M93</f>
        <v>82.001899999999992</v>
      </c>
      <c r="P93" s="10">
        <f>D93+G93+J93+M93</f>
        <v>910</v>
      </c>
      <c r="Q93" s="10">
        <f>F93+I93+L93+O93</f>
        <v>345.01859999999994</v>
      </c>
      <c r="R93" s="9">
        <f>Q93/P93</f>
        <v>0.37914131868131862</v>
      </c>
      <c r="S93" s="8">
        <v>4352</v>
      </c>
      <c r="T93" s="8">
        <v>95</v>
      </c>
      <c r="U93" s="9">
        <v>2.18E-2</v>
      </c>
      <c r="V93" s="8">
        <v>1</v>
      </c>
      <c r="W93" s="9">
        <v>2.0000000000000001E-4</v>
      </c>
    </row>
    <row r="94" spans="1:23">
      <c r="A94" s="8">
        <v>90</v>
      </c>
      <c r="B94" s="8">
        <v>442095</v>
      </c>
      <c r="C94" s="8" t="s">
        <v>93</v>
      </c>
      <c r="D94" s="8">
        <v>67</v>
      </c>
      <c r="E94" s="9">
        <v>0.5373</v>
      </c>
      <c r="F94" s="10">
        <f>E94*D94</f>
        <v>35.999099999999999</v>
      </c>
      <c r="G94" s="8">
        <v>98</v>
      </c>
      <c r="H94" s="9">
        <v>0.28570000000000001</v>
      </c>
      <c r="I94" s="10">
        <f>H94*G94</f>
        <v>27.9986</v>
      </c>
      <c r="J94" s="8">
        <v>144</v>
      </c>
      <c r="K94" s="9">
        <v>0.22919999999999999</v>
      </c>
      <c r="L94" s="10">
        <f>K94*J94</f>
        <v>33.004799999999996</v>
      </c>
      <c r="M94" s="8">
        <v>38</v>
      </c>
      <c r="N94" s="9">
        <v>0.84209999999999996</v>
      </c>
      <c r="O94" s="10">
        <f>N94*M94</f>
        <v>31.999799999999997</v>
      </c>
      <c r="P94" s="10">
        <f>D94+G94+J94+M94</f>
        <v>347</v>
      </c>
      <c r="Q94" s="10">
        <f>F94+I94+L94+O94</f>
        <v>129.00229999999999</v>
      </c>
      <c r="R94" s="9">
        <f>Q94/P94</f>
        <v>0.371764553314121</v>
      </c>
      <c r="S94" s="8">
        <v>1221</v>
      </c>
      <c r="T94" s="8">
        <v>18</v>
      </c>
      <c r="U94" s="9">
        <v>1.47E-2</v>
      </c>
      <c r="V94" s="8">
        <v>0</v>
      </c>
      <c r="W94" s="9">
        <v>0</v>
      </c>
    </row>
    <row r="95" spans="1:23">
      <c r="A95" s="8">
        <v>91</v>
      </c>
      <c r="B95" s="8">
        <v>442096</v>
      </c>
      <c r="C95" s="8" t="s">
        <v>35</v>
      </c>
      <c r="D95" s="8">
        <v>2</v>
      </c>
      <c r="E95" s="9">
        <v>1</v>
      </c>
      <c r="F95" s="10">
        <f>E95*D95</f>
        <v>2</v>
      </c>
      <c r="G95" s="8">
        <v>24</v>
      </c>
      <c r="H95" s="9">
        <v>0.29170000000000001</v>
      </c>
      <c r="I95" s="10">
        <f>H95*G95</f>
        <v>7.0007999999999999</v>
      </c>
      <c r="J95" s="8">
        <v>51</v>
      </c>
      <c r="K95" s="9">
        <v>0.1961</v>
      </c>
      <c r="L95" s="10">
        <f>K95*J95</f>
        <v>10.001099999999999</v>
      </c>
      <c r="M95" s="8">
        <v>19</v>
      </c>
      <c r="N95" s="9">
        <v>0.84209999999999996</v>
      </c>
      <c r="O95" s="10">
        <f>N95*M95</f>
        <v>15.999899999999998</v>
      </c>
      <c r="P95" s="10">
        <f>D95+G95+J95+M95</f>
        <v>96</v>
      </c>
      <c r="Q95" s="10">
        <f>F95+I95+L95+O95</f>
        <v>35.001799999999996</v>
      </c>
      <c r="R95" s="9">
        <f>Q95/P95</f>
        <v>0.36460208333333327</v>
      </c>
      <c r="S95" s="8">
        <v>871</v>
      </c>
      <c r="T95" s="8">
        <v>27</v>
      </c>
      <c r="U95" s="9">
        <v>3.1E-2</v>
      </c>
      <c r="V95" s="8">
        <v>1</v>
      </c>
      <c r="W95" s="9">
        <v>1.1000000000000001E-3</v>
      </c>
    </row>
    <row r="96" spans="1:23">
      <c r="A96" s="8">
        <v>92</v>
      </c>
      <c r="B96" s="8">
        <v>442097</v>
      </c>
      <c r="C96" s="8" t="s">
        <v>81</v>
      </c>
      <c r="D96" s="8">
        <v>49</v>
      </c>
      <c r="E96" s="9">
        <v>0.40820000000000001</v>
      </c>
      <c r="F96" s="10">
        <f>E96*D96</f>
        <v>20.001799999999999</v>
      </c>
      <c r="G96" s="8">
        <v>148</v>
      </c>
      <c r="H96" s="9">
        <v>0.29049999999999998</v>
      </c>
      <c r="I96" s="10">
        <f>H96*G96</f>
        <v>42.994</v>
      </c>
      <c r="J96" s="8">
        <v>214</v>
      </c>
      <c r="K96" s="9">
        <v>0.28499999999999998</v>
      </c>
      <c r="L96" s="10">
        <f>K96*J96</f>
        <v>60.989999999999995</v>
      </c>
      <c r="M96" s="8">
        <v>72</v>
      </c>
      <c r="N96" s="9">
        <v>0.72219999999999995</v>
      </c>
      <c r="O96" s="10">
        <f>N96*M96</f>
        <v>51.998399999999997</v>
      </c>
      <c r="P96" s="10">
        <f>D96+G96+J96+M96</f>
        <v>483</v>
      </c>
      <c r="Q96" s="10">
        <f>F96+I96+L96+O96</f>
        <v>175.98419999999999</v>
      </c>
      <c r="R96" s="9">
        <f>Q96/P96</f>
        <v>0.36435652173913041</v>
      </c>
      <c r="S96" s="8">
        <v>1144</v>
      </c>
      <c r="T96" s="8">
        <v>17</v>
      </c>
      <c r="U96" s="9">
        <v>1.49E-2</v>
      </c>
      <c r="V96" s="8">
        <v>0</v>
      </c>
      <c r="W96" s="9">
        <v>0</v>
      </c>
    </row>
    <row r="97" spans="1:23">
      <c r="A97" s="8">
        <v>93</v>
      </c>
      <c r="B97" s="8">
        <v>442098</v>
      </c>
      <c r="C97" s="8" t="s">
        <v>77</v>
      </c>
      <c r="D97" s="8">
        <v>94</v>
      </c>
      <c r="E97" s="9">
        <v>0.6915</v>
      </c>
      <c r="F97" s="10">
        <f>E97*D97</f>
        <v>65.001000000000005</v>
      </c>
      <c r="G97" s="8">
        <v>199</v>
      </c>
      <c r="H97" s="9">
        <v>0.29149999999999998</v>
      </c>
      <c r="I97" s="10">
        <f>H97*G97</f>
        <v>58.008499999999998</v>
      </c>
      <c r="J97" s="8">
        <v>223</v>
      </c>
      <c r="K97" s="9">
        <v>0.13900000000000001</v>
      </c>
      <c r="L97" s="10">
        <f>K97*J97</f>
        <v>30.997000000000003</v>
      </c>
      <c r="M97" s="8">
        <v>55</v>
      </c>
      <c r="N97" s="9">
        <v>0.90910000000000002</v>
      </c>
      <c r="O97" s="10">
        <f>N97*M97</f>
        <v>50.000500000000002</v>
      </c>
      <c r="P97" s="10">
        <f>D97+G97+J97+M97</f>
        <v>571</v>
      </c>
      <c r="Q97" s="10">
        <f>F97+I97+L97+O97</f>
        <v>204.00700000000001</v>
      </c>
      <c r="R97" s="9">
        <f>Q97/P97</f>
        <v>0.35728021015761824</v>
      </c>
      <c r="S97" s="8">
        <v>2095</v>
      </c>
      <c r="T97" s="8">
        <v>54</v>
      </c>
      <c r="U97" s="9">
        <v>2.58E-2</v>
      </c>
      <c r="V97" s="8">
        <v>0</v>
      </c>
      <c r="W97" s="9">
        <v>0</v>
      </c>
    </row>
    <row r="98" spans="1:23">
      <c r="A98" s="8">
        <v>94</v>
      </c>
      <c r="B98" s="8">
        <v>442099</v>
      </c>
      <c r="C98" s="8" t="s">
        <v>106</v>
      </c>
      <c r="D98" s="8">
        <v>8</v>
      </c>
      <c r="E98" s="9">
        <v>0.25</v>
      </c>
      <c r="F98" s="10">
        <f>E98*D98</f>
        <v>2</v>
      </c>
      <c r="G98" s="8">
        <v>50</v>
      </c>
      <c r="H98" s="9">
        <v>0.36</v>
      </c>
      <c r="I98" s="10">
        <f>H98*G98</f>
        <v>18</v>
      </c>
      <c r="J98" s="8">
        <v>99</v>
      </c>
      <c r="K98" s="9">
        <v>0.23230000000000001</v>
      </c>
      <c r="L98" s="10">
        <f>K98*J98</f>
        <v>22.997700000000002</v>
      </c>
      <c r="M98" s="8">
        <v>25</v>
      </c>
      <c r="N98" s="9">
        <v>0.84</v>
      </c>
      <c r="O98" s="10">
        <f>N98*M98</f>
        <v>21</v>
      </c>
      <c r="P98" s="10">
        <f>D98+G98+J98+M98</f>
        <v>182</v>
      </c>
      <c r="Q98" s="10">
        <f>F98+I98+L98+O98</f>
        <v>63.997700000000002</v>
      </c>
      <c r="R98" s="9">
        <f>Q98/P98</f>
        <v>0.35163571428571427</v>
      </c>
      <c r="S98" s="8">
        <v>129</v>
      </c>
      <c r="T98" s="8">
        <v>4</v>
      </c>
      <c r="U98" s="9">
        <v>3.1E-2</v>
      </c>
      <c r="V98" s="8">
        <v>0</v>
      </c>
      <c r="W98" s="9">
        <v>0</v>
      </c>
    </row>
    <row r="99" spans="1:23">
      <c r="A99" s="8">
        <v>95</v>
      </c>
      <c r="B99" s="8">
        <v>442100</v>
      </c>
      <c r="C99" s="8" t="s">
        <v>49</v>
      </c>
      <c r="D99" s="8">
        <v>3</v>
      </c>
      <c r="E99" s="9">
        <v>0.33329999999999999</v>
      </c>
      <c r="F99" s="10">
        <f>E99*D99</f>
        <v>0.99990000000000001</v>
      </c>
      <c r="G99" s="8">
        <v>36</v>
      </c>
      <c r="H99" s="9">
        <v>0.44440000000000002</v>
      </c>
      <c r="I99" s="10">
        <f>H99*G99</f>
        <v>15.9984</v>
      </c>
      <c r="J99" s="8">
        <v>85</v>
      </c>
      <c r="K99" s="9">
        <v>0.18820000000000001</v>
      </c>
      <c r="L99" s="10">
        <f>K99*J99</f>
        <v>15.997</v>
      </c>
      <c r="M99" s="8">
        <v>25</v>
      </c>
      <c r="N99" s="9">
        <v>0.6</v>
      </c>
      <c r="O99" s="10">
        <f>N99*M99</f>
        <v>15</v>
      </c>
      <c r="P99" s="10">
        <f>D99+G99+J99+M99</f>
        <v>149</v>
      </c>
      <c r="Q99" s="10">
        <f>F99+I99+L99+O99</f>
        <v>47.9953</v>
      </c>
      <c r="R99" s="9">
        <f>Q99/P99</f>
        <v>0.32211610738255037</v>
      </c>
      <c r="S99" s="8">
        <v>1154</v>
      </c>
      <c r="T99" s="8">
        <v>23</v>
      </c>
      <c r="U99" s="9">
        <v>1.9900000000000001E-2</v>
      </c>
      <c r="V99" s="8">
        <v>0</v>
      </c>
      <c r="W99" s="9">
        <v>0</v>
      </c>
    </row>
    <row r="100" spans="1:23">
      <c r="A100" s="8">
        <v>96</v>
      </c>
      <c r="B100" s="8">
        <v>442101</v>
      </c>
      <c r="C100" s="8" t="s">
        <v>75</v>
      </c>
      <c r="D100" s="8">
        <v>10</v>
      </c>
      <c r="E100" s="9">
        <v>0.1</v>
      </c>
      <c r="F100" s="10">
        <f>E100*D100</f>
        <v>1</v>
      </c>
      <c r="G100" s="8">
        <v>29</v>
      </c>
      <c r="H100" s="9">
        <v>0.10340000000000001</v>
      </c>
      <c r="I100" s="10">
        <f>H100*G100</f>
        <v>2.9986000000000002</v>
      </c>
      <c r="J100" s="8">
        <v>27</v>
      </c>
      <c r="K100" s="9">
        <v>0.1111</v>
      </c>
      <c r="L100" s="10">
        <f>K100*J100</f>
        <v>2.9997000000000003</v>
      </c>
      <c r="M100" s="8">
        <v>10</v>
      </c>
      <c r="N100" s="9">
        <v>0.4</v>
      </c>
      <c r="O100" s="10">
        <f>N100*M100</f>
        <v>4</v>
      </c>
      <c r="P100" s="10">
        <f>D100+G100+J100+M100</f>
        <v>76</v>
      </c>
      <c r="Q100" s="10">
        <f>F100+I100+L100+O100</f>
        <v>10.9983</v>
      </c>
      <c r="R100" s="9">
        <f>Q100/P100</f>
        <v>0.14471447368421053</v>
      </c>
      <c r="S100" s="8">
        <v>518</v>
      </c>
      <c r="T100" s="8">
        <v>12</v>
      </c>
      <c r="U100" s="9">
        <v>2.3199999999999998E-2</v>
      </c>
      <c r="V100" s="8">
        <v>0</v>
      </c>
      <c r="W100" s="9">
        <v>0</v>
      </c>
    </row>
    <row r="101" spans="1:23" s="5" customFormat="1">
      <c r="A101" s="8">
        <v>97</v>
      </c>
      <c r="B101" s="8">
        <v>442008</v>
      </c>
      <c r="C101" s="8" t="s">
        <v>22</v>
      </c>
      <c r="D101" s="8">
        <v>0</v>
      </c>
      <c r="E101" s="8" t="s">
        <v>23</v>
      </c>
      <c r="F101" s="10">
        <v>0</v>
      </c>
      <c r="G101" s="8">
        <v>0</v>
      </c>
      <c r="H101" s="9">
        <v>0</v>
      </c>
      <c r="I101" s="10">
        <f t="shared" ref="I66:I101" si="0">H101*G101</f>
        <v>0</v>
      </c>
      <c r="J101" s="8">
        <v>0</v>
      </c>
      <c r="K101" s="9">
        <v>0</v>
      </c>
      <c r="L101" s="10">
        <f t="shared" ref="L66:L101" si="1">K101*J101</f>
        <v>0</v>
      </c>
      <c r="M101" s="8">
        <v>0</v>
      </c>
      <c r="N101" s="9">
        <v>0</v>
      </c>
      <c r="O101" s="10">
        <f t="shared" ref="O66:O101" si="2">N101*M101</f>
        <v>0</v>
      </c>
      <c r="P101" s="10">
        <v>0</v>
      </c>
      <c r="Q101" s="10">
        <f t="shared" ref="Q66:Q101" si="3">F101+I101+L101+O101</f>
        <v>0</v>
      </c>
      <c r="R101" s="9">
        <v>0</v>
      </c>
      <c r="S101" s="8">
        <v>0</v>
      </c>
      <c r="T101" s="8">
        <v>0</v>
      </c>
      <c r="U101" s="9">
        <v>0</v>
      </c>
      <c r="V101" s="8">
        <v>0</v>
      </c>
      <c r="W101" s="9">
        <v>0</v>
      </c>
    </row>
    <row r="102" spans="1:23" s="5" customFormat="1">
      <c r="A102" s="8">
        <v>98</v>
      </c>
      <c r="B102" s="8">
        <v>442053</v>
      </c>
      <c r="C102" s="8" t="s">
        <v>66</v>
      </c>
      <c r="D102" s="8">
        <v>0</v>
      </c>
      <c r="E102" s="8" t="s">
        <v>23</v>
      </c>
      <c r="F102" s="10">
        <v>0</v>
      </c>
      <c r="G102" s="8">
        <v>0</v>
      </c>
      <c r="H102" s="8" t="s">
        <v>23</v>
      </c>
      <c r="I102" s="10">
        <v>0</v>
      </c>
      <c r="J102" s="8">
        <v>0</v>
      </c>
      <c r="K102" s="8" t="s">
        <v>23</v>
      </c>
      <c r="L102" s="10">
        <v>0</v>
      </c>
      <c r="M102" s="8">
        <v>0</v>
      </c>
      <c r="N102" s="8" t="s">
        <v>23</v>
      </c>
      <c r="O102" s="10">
        <v>0</v>
      </c>
      <c r="P102" s="10">
        <f t="shared" ref="P66:P103" si="4">D102+G102+J102+M102</f>
        <v>0</v>
      </c>
      <c r="Q102" s="10">
        <v>0</v>
      </c>
      <c r="R102" s="9">
        <v>0</v>
      </c>
      <c r="S102" s="8">
        <v>0</v>
      </c>
      <c r="T102" s="8">
        <v>0</v>
      </c>
      <c r="U102" s="9">
        <v>0</v>
      </c>
      <c r="V102" s="8">
        <v>0</v>
      </c>
      <c r="W102" s="9">
        <v>0</v>
      </c>
    </row>
    <row r="103" spans="1:23" s="5" customFormat="1">
      <c r="A103" s="8">
        <v>99</v>
      </c>
      <c r="B103" s="8">
        <v>442069</v>
      </c>
      <c r="C103" s="8" t="s">
        <v>82</v>
      </c>
      <c r="D103" s="8">
        <v>0</v>
      </c>
      <c r="E103" s="8" t="s">
        <v>23</v>
      </c>
      <c r="F103" s="10">
        <v>0</v>
      </c>
      <c r="G103" s="8">
        <v>0</v>
      </c>
      <c r="H103" s="8" t="s">
        <v>23</v>
      </c>
      <c r="I103" s="10">
        <v>0</v>
      </c>
      <c r="J103" s="8">
        <v>0</v>
      </c>
      <c r="K103" s="8" t="s">
        <v>23</v>
      </c>
      <c r="L103" s="10">
        <v>0</v>
      </c>
      <c r="M103" s="8">
        <v>0</v>
      </c>
      <c r="N103" s="8" t="s">
        <v>23</v>
      </c>
      <c r="O103" s="10">
        <v>0</v>
      </c>
      <c r="P103" s="10">
        <f t="shared" si="4"/>
        <v>0</v>
      </c>
      <c r="Q103" s="10">
        <f t="shared" ref="Q103" si="5">F103+I103+L103+O103</f>
        <v>0</v>
      </c>
      <c r="R103" s="9">
        <v>0</v>
      </c>
      <c r="S103" s="8">
        <v>0</v>
      </c>
      <c r="T103" s="8">
        <v>0</v>
      </c>
      <c r="U103" s="8" t="s">
        <v>23</v>
      </c>
      <c r="V103" s="8">
        <v>0</v>
      </c>
      <c r="W103" s="8" t="s">
        <v>23</v>
      </c>
    </row>
    <row r="104" spans="1:23" s="5" customFormat="1" ht="24">
      <c r="A104" s="8">
        <v>100</v>
      </c>
      <c r="B104" s="8">
        <v>442099</v>
      </c>
      <c r="C104" s="8" t="s">
        <v>112</v>
      </c>
      <c r="D104" s="8">
        <v>0</v>
      </c>
      <c r="E104" s="9">
        <v>0</v>
      </c>
      <c r="F104" s="10">
        <f>E104*D104</f>
        <v>0</v>
      </c>
      <c r="G104" s="8">
        <v>0</v>
      </c>
      <c r="H104" s="9">
        <v>0</v>
      </c>
      <c r="I104" s="10">
        <f>H104*G104</f>
        <v>0</v>
      </c>
      <c r="J104" s="8">
        <v>0</v>
      </c>
      <c r="K104" s="9">
        <v>0</v>
      </c>
      <c r="L104" s="10">
        <f>K104*J104</f>
        <v>0</v>
      </c>
      <c r="M104" s="8">
        <v>0</v>
      </c>
      <c r="N104" s="9">
        <v>0</v>
      </c>
      <c r="O104" s="10">
        <f>N104*M104</f>
        <v>0</v>
      </c>
      <c r="P104" s="10">
        <f>D104+G104+J104+M104</f>
        <v>0</v>
      </c>
      <c r="Q104" s="10">
        <f>F104+I104+L104+O104</f>
        <v>0</v>
      </c>
      <c r="R104" s="9">
        <v>0</v>
      </c>
      <c r="S104" s="8">
        <v>0</v>
      </c>
      <c r="T104" s="8">
        <v>0</v>
      </c>
      <c r="U104" s="9">
        <v>0</v>
      </c>
      <c r="V104" s="8">
        <v>0</v>
      </c>
      <c r="W104" s="9">
        <v>0</v>
      </c>
    </row>
    <row r="105" spans="1:23" ht="27.75" customHeight="1">
      <c r="A105" s="6" t="s">
        <v>120</v>
      </c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</sheetData>
  <sortState ref="C5:W101">
    <sortCondition descending="1" ref="R5:R101"/>
  </sortState>
  <mergeCells count="26">
    <mergeCell ref="Q3:Q4"/>
    <mergeCell ref="R3:R4"/>
    <mergeCell ref="A105:W105"/>
    <mergeCell ref="A1:W1"/>
    <mergeCell ref="F3:F4"/>
    <mergeCell ref="I3:I4"/>
    <mergeCell ref="L3:L4"/>
    <mergeCell ref="O3:O4"/>
    <mergeCell ref="D2:F2"/>
    <mergeCell ref="G2:I2"/>
    <mergeCell ref="J2:O2"/>
    <mergeCell ref="P2:R2"/>
    <mergeCell ref="P3:P4"/>
    <mergeCell ref="S2:W2"/>
    <mergeCell ref="D3:D4"/>
    <mergeCell ref="E3:E4"/>
    <mergeCell ref="G3:G4"/>
    <mergeCell ref="H3:H4"/>
    <mergeCell ref="J3:K3"/>
    <mergeCell ref="M3:N3"/>
    <mergeCell ref="S3:S4"/>
    <mergeCell ref="T3:U3"/>
    <mergeCell ref="V3:W3"/>
    <mergeCell ref="A2:A4"/>
    <mergeCell ref="B2:B4"/>
    <mergeCell ref="C2:C4"/>
  </mergeCells>
  <phoneticPr fontId="1" type="noConversion"/>
  <pageMargins left="0" right="0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2021-04-23T01:55:49Z</dcterms:modified>
</cp:coreProperties>
</file>